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5" i="1"/>
  <c r="K185"/>
  <c r="J185"/>
  <c r="I185"/>
  <c r="H185"/>
  <c r="G185"/>
  <c r="F185"/>
  <c r="L160"/>
  <c r="K160"/>
  <c r="J160"/>
  <c r="I160"/>
  <c r="H160"/>
  <c r="G160"/>
  <c r="F160"/>
  <c r="A16" l="1"/>
  <c r="B16"/>
  <c r="F439" l="1"/>
  <c r="F316"/>
  <c r="F15"/>
  <c r="H15"/>
  <c r="H39"/>
  <c r="H28"/>
  <c r="H52"/>
  <c r="H63"/>
  <c r="H76"/>
  <c r="H86"/>
  <c r="H98"/>
  <c r="H110"/>
  <c r="G487"/>
  <c r="F487"/>
  <c r="B488"/>
  <c r="A488"/>
  <c r="L487"/>
  <c r="J487"/>
  <c r="I487"/>
  <c r="H487"/>
  <c r="B475"/>
  <c r="L474"/>
  <c r="J474"/>
  <c r="I474"/>
  <c r="H474"/>
  <c r="G474"/>
  <c r="F474"/>
  <c r="B465"/>
  <c r="A465"/>
  <c r="L464"/>
  <c r="J464"/>
  <c r="I464"/>
  <c r="H464"/>
  <c r="G464"/>
  <c r="F464"/>
  <c r="B452"/>
  <c r="L451"/>
  <c r="J451"/>
  <c r="I451"/>
  <c r="H451"/>
  <c r="G451"/>
  <c r="F451"/>
  <c r="B440"/>
  <c r="A440"/>
  <c r="L439"/>
  <c r="J439"/>
  <c r="I439"/>
  <c r="H439"/>
  <c r="G439"/>
  <c r="B427"/>
  <c r="L426"/>
  <c r="J426"/>
  <c r="I426"/>
  <c r="H426"/>
  <c r="G426"/>
  <c r="F426"/>
  <c r="B417"/>
  <c r="A417"/>
  <c r="L416"/>
  <c r="J416"/>
  <c r="I416"/>
  <c r="H416"/>
  <c r="G416"/>
  <c r="F416"/>
  <c r="B404"/>
  <c r="L403"/>
  <c r="J403"/>
  <c r="I403"/>
  <c r="H403"/>
  <c r="G403"/>
  <c r="F403"/>
  <c r="B391"/>
  <c r="A391"/>
  <c r="L390"/>
  <c r="J390"/>
  <c r="I390"/>
  <c r="H390"/>
  <c r="G390"/>
  <c r="F390"/>
  <c r="B378"/>
  <c r="L377"/>
  <c r="J377"/>
  <c r="I377"/>
  <c r="H377"/>
  <c r="G377"/>
  <c r="F377"/>
  <c r="B366"/>
  <c r="A366"/>
  <c r="L365"/>
  <c r="J365"/>
  <c r="I365"/>
  <c r="H365"/>
  <c r="G365"/>
  <c r="F365"/>
  <c r="B353"/>
  <c r="L352"/>
  <c r="J352"/>
  <c r="I352"/>
  <c r="H352"/>
  <c r="G352"/>
  <c r="F352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G303"/>
  <c r="F303"/>
  <c r="B294"/>
  <c r="A294"/>
  <c r="L293"/>
  <c r="J293"/>
  <c r="I293"/>
  <c r="H293"/>
  <c r="G293"/>
  <c r="F293"/>
  <c r="B281"/>
  <c r="B269"/>
  <c r="A269"/>
  <c r="L268"/>
  <c r="J268"/>
  <c r="I268"/>
  <c r="H268"/>
  <c r="G268"/>
  <c r="F268"/>
  <c r="B256"/>
  <c r="A256"/>
  <c r="L269"/>
  <c r="H440" l="1"/>
  <c r="G269"/>
  <c r="F317"/>
  <c r="H465"/>
  <c r="G488"/>
  <c r="G294"/>
  <c r="L294"/>
  <c r="H317"/>
  <c r="J269"/>
  <c r="I465"/>
  <c r="F440"/>
  <c r="F465"/>
  <c r="J465"/>
  <c r="H269"/>
  <c r="I294"/>
  <c r="J317"/>
  <c r="F269"/>
  <c r="G465"/>
  <c r="L465"/>
  <c r="H488"/>
  <c r="J488"/>
  <c r="I269"/>
  <c r="J440"/>
  <c r="G440"/>
  <c r="I440"/>
  <c r="L440"/>
  <c r="F488"/>
  <c r="G342"/>
  <c r="I342"/>
  <c r="L342"/>
  <c r="F366"/>
  <c r="H366"/>
  <c r="J366"/>
  <c r="F391"/>
  <c r="H391"/>
  <c r="J391"/>
  <c r="G417"/>
  <c r="I417"/>
  <c r="L417"/>
  <c r="F417"/>
  <c r="H417"/>
  <c r="J417"/>
  <c r="I488"/>
  <c r="L488"/>
  <c r="F294"/>
  <c r="H294"/>
  <c r="J294"/>
  <c r="G317"/>
  <c r="I317"/>
  <c r="L317"/>
  <c r="F342"/>
  <c r="H342"/>
  <c r="J342"/>
  <c r="G366"/>
  <c r="I366"/>
  <c r="L366"/>
  <c r="G391"/>
  <c r="I391"/>
  <c r="L391"/>
  <c r="B245"/>
  <c r="A245"/>
  <c r="L244"/>
  <c r="J244"/>
  <c r="I244"/>
  <c r="I245" s="1"/>
  <c r="H244"/>
  <c r="G244"/>
  <c r="G245" s="1"/>
  <c r="F244"/>
  <c r="F245" s="1"/>
  <c r="B233"/>
  <c r="A233"/>
  <c r="L245"/>
  <c r="J245"/>
  <c r="B222"/>
  <c r="A222"/>
  <c r="L221"/>
  <c r="L222" s="1"/>
  <c r="J221"/>
  <c r="I221"/>
  <c r="H221"/>
  <c r="H222" s="1"/>
  <c r="G221"/>
  <c r="G222" s="1"/>
  <c r="F221"/>
  <c r="B209"/>
  <c r="A209"/>
  <c r="J222"/>
  <c r="B198"/>
  <c r="A198"/>
  <c r="L197"/>
  <c r="J197"/>
  <c r="I197"/>
  <c r="H197"/>
  <c r="H198" s="1"/>
  <c r="G197"/>
  <c r="F197"/>
  <c r="F198" s="1"/>
  <c r="B186"/>
  <c r="A186"/>
  <c r="I198"/>
  <c r="B174"/>
  <c r="A174"/>
  <c r="L173"/>
  <c r="J173"/>
  <c r="I173"/>
  <c r="H173"/>
  <c r="G173"/>
  <c r="G174" s="1"/>
  <c r="F173"/>
  <c r="F174" s="1"/>
  <c r="B161"/>
  <c r="A161"/>
  <c r="L174"/>
  <c r="I174"/>
  <c r="B148"/>
  <c r="A148"/>
  <c r="L147"/>
  <c r="J147"/>
  <c r="I147"/>
  <c r="H147"/>
  <c r="G147"/>
  <c r="F147"/>
  <c r="B135"/>
  <c r="A135"/>
  <c r="L134"/>
  <c r="J134"/>
  <c r="J148" s="1"/>
  <c r="I134"/>
  <c r="I148" s="1"/>
  <c r="H134"/>
  <c r="H148" s="1"/>
  <c r="G134"/>
  <c r="G148" s="1"/>
  <c r="F134"/>
  <c r="B124"/>
  <c r="A124"/>
  <c r="L123"/>
  <c r="J123"/>
  <c r="I123"/>
  <c r="H123"/>
  <c r="G123"/>
  <c r="F123"/>
  <c r="B111"/>
  <c r="A111"/>
  <c r="L110"/>
  <c r="L124" s="1"/>
  <c r="J110"/>
  <c r="I110"/>
  <c r="I124" s="1"/>
  <c r="H124"/>
  <c r="G110"/>
  <c r="F110"/>
  <c r="F124" s="1"/>
  <c r="B99"/>
  <c r="A99"/>
  <c r="L98"/>
  <c r="J98"/>
  <c r="I98"/>
  <c r="G98"/>
  <c r="F98"/>
  <c r="B87"/>
  <c r="A87"/>
  <c r="L86"/>
  <c r="J86"/>
  <c r="I86"/>
  <c r="G86"/>
  <c r="F86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F28"/>
  <c r="F29" s="1"/>
  <c r="L15"/>
  <c r="J15"/>
  <c r="I15"/>
  <c r="G15"/>
  <c r="L53" l="1"/>
  <c r="J99"/>
  <c r="J174"/>
  <c r="G124"/>
  <c r="L198"/>
  <c r="G77"/>
  <c r="I222"/>
  <c r="L148"/>
  <c r="G198"/>
  <c r="J29"/>
  <c r="J77"/>
  <c r="I29"/>
  <c r="L29"/>
  <c r="I77"/>
  <c r="F99"/>
  <c r="I99"/>
  <c r="L99"/>
  <c r="I53"/>
  <c r="L77"/>
  <c r="G99"/>
  <c r="G29"/>
  <c r="H29"/>
  <c r="J53"/>
  <c r="F77"/>
  <c r="H99"/>
  <c r="J124"/>
  <c r="F148"/>
  <c r="H174"/>
  <c r="J198"/>
  <c r="F222"/>
  <c r="H245"/>
  <c r="F489" l="1"/>
  <c r="J489"/>
  <c r="I489"/>
  <c r="G489"/>
  <c r="L489"/>
  <c r="H489"/>
</calcChain>
</file>

<file path=xl/sharedStrings.xml><?xml version="1.0" encoding="utf-8"?>
<sst xmlns="http://schemas.openxmlformats.org/spreadsheetml/2006/main" count="430" uniqueCount="90">
  <si>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</si>
  <si>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</si>
  <si>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</si>
  <si>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</si>
  <si>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</si>
  <si>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</si>
  <si>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</si>
  <si>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</si>
  <si>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</si>
  <si>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</si>
  <si>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</si>
  <si>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</si>
  <si>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</si>
  <si>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</si>
  <si>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</si>
  <si>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</si>
  <si>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</si>
  <si>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</si>
  <si>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</si>
  <si>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</si>
  <si>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</si>
  <si>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</si>
  <si>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</si>
  <si>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</si>
  <si>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</si>
  <si>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</si>
  <si>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</si>
  <si>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</si>
  <si>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</si>
  <si>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</si>
  <si>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</si>
  <si>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</si>
  <si>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</si>
  <si>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</si>
  <si>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</si>
  <si>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</si>
  <si>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</si>
  <si>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</si>
  <si>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</si>
  <si>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</si>
  <si>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"Михайловская ООШ"</t>
  </si>
  <si>
    <t>директор</t>
  </si>
  <si>
    <t>Л.А. Антонова</t>
  </si>
  <si>
    <t>в ассортименте</t>
  </si>
  <si>
    <t>пшеничный</t>
  </si>
  <si>
    <t>ржаной</t>
  </si>
  <si>
    <t>рыба, тушенная с овощами</t>
  </si>
  <si>
    <t>компот из сухофруктов</t>
  </si>
  <si>
    <t>сыр сливочный в индивидуальной упаковке</t>
  </si>
  <si>
    <t>омлет натуральный</t>
  </si>
  <si>
    <t>батон пшеничный</t>
  </si>
  <si>
    <t>рис отварной с маслом</t>
  </si>
  <si>
    <t>сок фруктовый</t>
  </si>
  <si>
    <t>сыр порциями</t>
  </si>
  <si>
    <t>чай с сахаром</t>
  </si>
  <si>
    <t>напиток плодово-ягодный витаминизированный</t>
  </si>
  <si>
    <t>запеканка творожная "Зебра" со сгущенным молоком</t>
  </si>
  <si>
    <t>горячий шоколад</t>
  </si>
  <si>
    <t>филе птицы в кисло-сладком соусе</t>
  </si>
  <si>
    <t>макароны отварные с маслом</t>
  </si>
  <si>
    <t>омлет с сыром</t>
  </si>
  <si>
    <t>горячий бутерброд на батоне(помидор,сыр)</t>
  </si>
  <si>
    <t>чай с облепихой</t>
  </si>
  <si>
    <t>каша овсяная молочная с маслом</t>
  </si>
  <si>
    <t>молочный десерт</t>
  </si>
  <si>
    <t xml:space="preserve">оладьи с джемом </t>
  </si>
  <si>
    <t>котлета мясная</t>
  </si>
  <si>
    <t xml:space="preserve">кисель витаминизированный </t>
  </si>
  <si>
    <t>запеканка из творога с ягодным соусом</t>
  </si>
  <si>
    <t xml:space="preserve">чай с сахаром и лимоном  </t>
  </si>
  <si>
    <t>рыба, запеченная с сыром</t>
  </si>
  <si>
    <t xml:space="preserve">картофель запеченый </t>
  </si>
  <si>
    <t xml:space="preserve">компот из кураги </t>
  </si>
  <si>
    <t>каша рисовая молочная с маслом</t>
  </si>
  <si>
    <t>блинчики с карамельным соусом</t>
  </si>
  <si>
    <t>курица запеченная</t>
  </si>
  <si>
    <t>каша гречневаая вязкая с маслом</t>
  </si>
  <si>
    <t>жаркое с мясом</t>
  </si>
  <si>
    <t>икра овощная</t>
  </si>
  <si>
    <t>пудинг тз творога с яблоками со сшущеным молоком</t>
  </si>
  <si>
    <t>чай с сахаром и лимоном</t>
  </si>
  <si>
    <t>филе птицы, тушенное в томатном соусе</t>
  </si>
  <si>
    <t>спагетти отварные с маслом</t>
  </si>
  <si>
    <t>чай с шиповником</t>
  </si>
  <si>
    <t>каша кукурузная молочная с маслом</t>
  </si>
  <si>
    <t>фруктовый десерт</t>
  </si>
  <si>
    <t>курица, запеченная с соусом и зеленью</t>
  </si>
  <si>
    <t>каша гречневая вязкая с маслом</t>
  </si>
  <si>
    <t>кисель витаминизированный плодово-ягодный</t>
  </si>
  <si>
    <t>картофель,запеченный с зеленью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</si>
</sst>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E223" sqref="E223:L2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.140625" style="1" customWidth="1"/>
    <col min="5" max="5" width="43.28515625" style="2" customWidth="1"/>
    <col min="6" max="6" width="10.42578125" style="2" customWidth="1"/>
    <col min="7" max="7" width="9.5703125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40</v>
      </c>
      <c r="D1" s="70"/>
      <c r="E1" s="70"/>
      <c r="F1" s="12" t="s">
        <v>16</v>
      </c>
      <c r="G1" s="2" t="s">
        <v>17</v>
      </c>
      <c r="H1" s="71" t="s">
        <v>41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42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205</v>
      </c>
      <c r="G6" s="40">
        <v>6</v>
      </c>
      <c r="H6" s="40">
        <v>7</v>
      </c>
      <c r="I6" s="40">
        <v>32</v>
      </c>
      <c r="J6" s="40">
        <v>215</v>
      </c>
      <c r="K6" s="41"/>
      <c r="L6" s="40">
        <v>22.18</v>
      </c>
    </row>
    <row r="7" spans="1:12" ht="15">
      <c r="A7" s="23"/>
      <c r="B7" s="15"/>
      <c r="C7" s="11"/>
      <c r="D7" s="6"/>
      <c r="E7" s="42" t="s">
        <v>74</v>
      </c>
      <c r="F7" s="43">
        <v>121</v>
      </c>
      <c r="G7" s="43">
        <v>5</v>
      </c>
      <c r="H7" s="43">
        <v>13</v>
      </c>
      <c r="I7" s="43">
        <v>44</v>
      </c>
      <c r="J7" s="43">
        <v>319</v>
      </c>
      <c r="K7" s="44"/>
      <c r="L7" s="52">
        <v>33.6</v>
      </c>
    </row>
    <row r="8" spans="1:12" ht="1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</v>
      </c>
      <c r="H8" s="43">
        <v>0</v>
      </c>
      <c r="I8" s="43">
        <v>7</v>
      </c>
      <c r="J8" s="43">
        <v>29</v>
      </c>
      <c r="K8" s="44"/>
      <c r="L8" s="43">
        <v>2.17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20</v>
      </c>
      <c r="G9" s="43">
        <v>2</v>
      </c>
      <c r="H9" s="43">
        <v>0</v>
      </c>
      <c r="I9" s="43">
        <v>10</v>
      </c>
      <c r="J9" s="43">
        <v>52</v>
      </c>
      <c r="K9" s="44"/>
      <c r="L9" s="43">
        <v>1.78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546</v>
      </c>
      <c r="G15" s="19">
        <f>SUM(G6:G14)</f>
        <v>13</v>
      </c>
      <c r="H15" s="19">
        <f>SUM(H6:H14)</f>
        <v>20</v>
      </c>
      <c r="I15" s="19">
        <f>SUM(I6:I14)</f>
        <v>93</v>
      </c>
      <c r="J15" s="19">
        <f>SUM(J6:J14)</f>
        <v>615</v>
      </c>
      <c r="K15" s="25"/>
      <c r="L15" s="19">
        <f>SUM(L6:L14)</f>
        <v>59.730000000000004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>SUM(G16:G27)</f>
        <v>0</v>
      </c>
      <c r="H28" s="19">
        <f>SUM(H16:H27)</f>
        <v>0</v>
      </c>
      <c r="I28" s="19">
        <f>SUM(I16:I27)</f>
        <v>0</v>
      </c>
      <c r="J28" s="19">
        <f>SUM(J16:J27)</f>
        <v>0</v>
      </c>
      <c r="K28" s="25"/>
      <c r="L28" s="19">
        <f>SUM(L16:L27)</f>
        <v>0</v>
      </c>
    </row>
    <row r="29" spans="1:12" ht="15">
      <c r="A29" s="29">
        <f>A6</f>
        <v>1</v>
      </c>
      <c r="B29" s="30">
        <f>B6</f>
        <v>1</v>
      </c>
      <c r="C29" s="67" t="s">
        <v>4</v>
      </c>
      <c r="D29" s="68"/>
      <c r="E29" s="31"/>
      <c r="F29" s="32">
        <f>F15+F28</f>
        <v>546</v>
      </c>
      <c r="G29" s="32">
        <f>G15+G28</f>
        <v>13</v>
      </c>
      <c r="H29" s="32">
        <f>H15+H28</f>
        <v>20</v>
      </c>
      <c r="I29" s="32">
        <f>I15+I28</f>
        <v>93</v>
      </c>
      <c r="J29" s="32">
        <f>J15+J28</f>
        <v>615</v>
      </c>
      <c r="K29" s="32"/>
      <c r="L29" s="32">
        <f>L15+L28</f>
        <v>59.730000000000004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 t="s">
        <v>75</v>
      </c>
      <c r="F30" s="40">
        <v>90</v>
      </c>
      <c r="G30" s="40">
        <v>24</v>
      </c>
      <c r="H30" s="40">
        <v>20</v>
      </c>
      <c r="I30" s="40">
        <v>1</v>
      </c>
      <c r="J30" s="40">
        <v>275</v>
      </c>
      <c r="K30" s="41"/>
      <c r="L30" s="40">
        <v>41.26</v>
      </c>
    </row>
    <row r="31" spans="1:12" ht="15">
      <c r="A31" s="14"/>
      <c r="B31" s="15"/>
      <c r="C31" s="11"/>
      <c r="D31" s="6"/>
      <c r="E31" s="42" t="s">
        <v>76</v>
      </c>
      <c r="F31" s="43">
        <v>150</v>
      </c>
      <c r="G31" s="43">
        <v>4</v>
      </c>
      <c r="H31" s="43">
        <v>4</v>
      </c>
      <c r="I31" s="43">
        <v>20</v>
      </c>
      <c r="J31" s="43">
        <v>134</v>
      </c>
      <c r="K31" s="44"/>
      <c r="L31" s="43">
        <v>6.31</v>
      </c>
    </row>
    <row r="32" spans="1:12" ht="15">
      <c r="A32" s="14"/>
      <c r="B32" s="15"/>
      <c r="C32" s="11"/>
      <c r="D32" s="7" t="s">
        <v>22</v>
      </c>
      <c r="E32" s="42" t="s">
        <v>55</v>
      </c>
      <c r="F32" s="43">
        <v>200</v>
      </c>
      <c r="G32" s="43">
        <v>0</v>
      </c>
      <c r="H32" s="43">
        <v>0</v>
      </c>
      <c r="I32" s="43">
        <v>14</v>
      </c>
      <c r="J32" s="43">
        <v>56</v>
      </c>
      <c r="K32" s="44"/>
      <c r="L32" s="52">
        <v>9</v>
      </c>
    </row>
    <row r="33" spans="1:12" ht="15">
      <c r="A33" s="14"/>
      <c r="B33" s="15"/>
      <c r="C33" s="11"/>
      <c r="D33" s="7" t="s">
        <v>23</v>
      </c>
      <c r="E33" s="42" t="s">
        <v>44</v>
      </c>
      <c r="F33" s="43">
        <v>20</v>
      </c>
      <c r="G33" s="43">
        <v>2</v>
      </c>
      <c r="H33" s="43">
        <v>1</v>
      </c>
      <c r="I33" s="43">
        <v>10</v>
      </c>
      <c r="J33" s="43">
        <v>47</v>
      </c>
      <c r="K33" s="44"/>
      <c r="L33" s="52">
        <v>1.4</v>
      </c>
    </row>
    <row r="34" spans="1:12" ht="15">
      <c r="A34" s="14"/>
      <c r="B34" s="15"/>
      <c r="C34" s="11"/>
      <c r="D34" s="7" t="s">
        <v>23</v>
      </c>
      <c r="E34" s="42" t="s">
        <v>45</v>
      </c>
      <c r="F34" s="43">
        <v>20</v>
      </c>
      <c r="G34" s="43">
        <v>1</v>
      </c>
      <c r="H34" s="43">
        <v>1</v>
      </c>
      <c r="I34" s="43">
        <v>8</v>
      </c>
      <c r="J34" s="43">
        <v>40</v>
      </c>
      <c r="K34" s="44"/>
      <c r="L34" s="52">
        <v>1.4</v>
      </c>
    </row>
    <row r="35" spans="1:12" ht="15">
      <c r="A35" s="14"/>
      <c r="B35" s="15"/>
      <c r="C35" s="11"/>
      <c r="D35" s="7"/>
      <c r="E35" s="42" t="s">
        <v>48</v>
      </c>
      <c r="F35" s="43">
        <v>17</v>
      </c>
      <c r="G35" s="43">
        <v>3</v>
      </c>
      <c r="H35" s="43">
        <v>4</v>
      </c>
      <c r="I35" s="43">
        <v>1</v>
      </c>
      <c r="J35" s="43">
        <v>48</v>
      </c>
      <c r="K35" s="44"/>
      <c r="L35" s="52">
        <v>16</v>
      </c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497</v>
      </c>
      <c r="G39" s="19">
        <f>SUM(G30:G38)</f>
        <v>34</v>
      </c>
      <c r="H39" s="19">
        <f>SUM(H30:H38)</f>
        <v>30</v>
      </c>
      <c r="I39" s="19">
        <f>SUM(I30:I38)</f>
        <v>54</v>
      </c>
      <c r="J39" s="19">
        <f>SUM(J30:J38)</f>
        <v>600</v>
      </c>
      <c r="K39" s="25"/>
      <c r="L39" s="19">
        <f>SUM(L30:L38)</f>
        <v>75.37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>SUM(G40:G51)</f>
        <v>0</v>
      </c>
      <c r="H52" s="19">
        <f>SUM(H40:H51)</f>
        <v>0</v>
      </c>
      <c r="I52" s="19">
        <f>SUM(I40:I51)</f>
        <v>0</v>
      </c>
      <c r="J52" s="19">
        <f>SUM(J40:J51)</f>
        <v>0</v>
      </c>
      <c r="K52" s="25"/>
      <c r="L52" s="19">
        <f>SUM(L40:L51)</f>
        <v>0</v>
      </c>
    </row>
    <row r="53" spans="1:12" ht="15.75" customHeight="1">
      <c r="A53" s="33">
        <f>A30</f>
        <v>1</v>
      </c>
      <c r="B53" s="33">
        <f>B30</f>
        <v>2</v>
      </c>
      <c r="C53" s="67" t="s">
        <v>4</v>
      </c>
      <c r="D53" s="68"/>
      <c r="E53" s="31"/>
      <c r="F53" s="32">
        <f>F39+F52</f>
        <v>497</v>
      </c>
      <c r="G53" s="32">
        <f>G39+G52</f>
        <v>34</v>
      </c>
      <c r="H53" s="32">
        <f>H39+H52</f>
        <v>30</v>
      </c>
      <c r="I53" s="32">
        <f>I39+I52</f>
        <v>54</v>
      </c>
      <c r="J53" s="32">
        <f>J39+J52</f>
        <v>600</v>
      </c>
      <c r="K53" s="32"/>
      <c r="L53" s="32">
        <f>L39+L52</f>
        <v>75.37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 t="s">
        <v>77</v>
      </c>
      <c r="F54" s="40">
        <v>240</v>
      </c>
      <c r="G54" s="40">
        <v>16</v>
      </c>
      <c r="H54" s="40">
        <v>25</v>
      </c>
      <c r="I54" s="40">
        <v>25</v>
      </c>
      <c r="J54" s="40">
        <v>383</v>
      </c>
      <c r="K54" s="41"/>
      <c r="L54" s="40">
        <v>48.23</v>
      </c>
    </row>
    <row r="55" spans="1:12" ht="15">
      <c r="A55" s="23"/>
      <c r="B55" s="15"/>
      <c r="C55" s="11"/>
      <c r="D55" s="6"/>
      <c r="E55" s="42" t="s">
        <v>78</v>
      </c>
      <c r="F55" s="43">
        <v>60</v>
      </c>
      <c r="G55" s="43">
        <v>1</v>
      </c>
      <c r="H55" s="43">
        <v>5</v>
      </c>
      <c r="I55" s="43">
        <v>5</v>
      </c>
      <c r="J55" s="43">
        <v>73</v>
      </c>
      <c r="K55" s="44"/>
      <c r="L55" s="52">
        <v>13.5</v>
      </c>
    </row>
    <row r="56" spans="1:12" ht="15">
      <c r="A56" s="23"/>
      <c r="B56" s="15"/>
      <c r="C56" s="11"/>
      <c r="D56" s="7" t="s">
        <v>22</v>
      </c>
      <c r="E56" s="42" t="s">
        <v>47</v>
      </c>
      <c r="F56" s="43">
        <v>200</v>
      </c>
      <c r="G56" s="43">
        <v>1</v>
      </c>
      <c r="H56" s="43">
        <v>0</v>
      </c>
      <c r="I56" s="43">
        <v>5</v>
      </c>
      <c r="J56" s="43">
        <v>60</v>
      </c>
      <c r="K56" s="44"/>
      <c r="L56" s="43">
        <v>3.98</v>
      </c>
    </row>
    <row r="57" spans="1:12" ht="15">
      <c r="A57" s="23"/>
      <c r="B57" s="15"/>
      <c r="C57" s="11"/>
      <c r="D57" s="7" t="s">
        <v>23</v>
      </c>
      <c r="E57" s="42" t="s">
        <v>44</v>
      </c>
      <c r="F57" s="43">
        <v>20</v>
      </c>
      <c r="G57" s="43">
        <v>2</v>
      </c>
      <c r="H57" s="43">
        <v>0</v>
      </c>
      <c r="I57" s="43">
        <v>10</v>
      </c>
      <c r="J57" s="43">
        <v>47</v>
      </c>
      <c r="K57" s="44"/>
      <c r="L57" s="52">
        <v>1.4</v>
      </c>
    </row>
    <row r="58" spans="1:12" ht="15">
      <c r="A58" s="23"/>
      <c r="B58" s="15"/>
      <c r="C58" s="11"/>
      <c r="D58" s="7" t="s">
        <v>23</v>
      </c>
      <c r="E58" s="42" t="s">
        <v>45</v>
      </c>
      <c r="F58" s="43">
        <v>20</v>
      </c>
      <c r="G58" s="43">
        <v>1</v>
      </c>
      <c r="H58" s="43">
        <v>0</v>
      </c>
      <c r="I58" s="43">
        <v>8</v>
      </c>
      <c r="J58" s="43">
        <v>40</v>
      </c>
      <c r="K58" s="44"/>
      <c r="L58" s="52">
        <v>1.4</v>
      </c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540</v>
      </c>
      <c r="G63" s="19">
        <f>SUM(G54:G62)</f>
        <v>21</v>
      </c>
      <c r="H63" s="19">
        <f>SUM(H54:H62)</f>
        <v>30</v>
      </c>
      <c r="I63" s="19">
        <f>SUM(I54:I62)</f>
        <v>53</v>
      </c>
      <c r="J63" s="19">
        <f>SUM(J54:J62)</f>
        <v>603</v>
      </c>
      <c r="K63" s="25"/>
      <c r="L63" s="19">
        <f>SUM(L54:L62)</f>
        <v>68.510000000000005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>SUM(G64:G75)</f>
        <v>0</v>
      </c>
      <c r="H76" s="19">
        <f>SUM(H64:H75)</f>
        <v>0</v>
      </c>
      <c r="I76" s="19">
        <f>SUM(I64:I75)</f>
        <v>0</v>
      </c>
      <c r="J76" s="19">
        <f>SUM(J64:J75)</f>
        <v>0</v>
      </c>
      <c r="K76" s="25"/>
      <c r="L76" s="19">
        <f>SUM(L64:L75)</f>
        <v>0</v>
      </c>
    </row>
    <row r="77" spans="1:12" ht="15.75" customHeight="1">
      <c r="A77" s="29">
        <f>A54</f>
        <v>1</v>
      </c>
      <c r="B77" s="30">
        <f>B54</f>
        <v>3</v>
      </c>
      <c r="C77" s="67" t="s">
        <v>4</v>
      </c>
      <c r="D77" s="68"/>
      <c r="E77" s="31"/>
      <c r="F77" s="32">
        <f>F63+F76</f>
        <v>540</v>
      </c>
      <c r="G77" s="32">
        <f>G63+G76</f>
        <v>21</v>
      </c>
      <c r="H77" s="32">
        <f>H63+H76</f>
        <v>30</v>
      </c>
      <c r="I77" s="32">
        <f>I63+I76</f>
        <v>53</v>
      </c>
      <c r="J77" s="32">
        <f>J63+J76</f>
        <v>603</v>
      </c>
      <c r="K77" s="32"/>
      <c r="L77" s="32">
        <f>L63+L76</f>
        <v>68.510000000000005</v>
      </c>
    </row>
    <row r="78" spans="1:12" ht="25.5">
      <c r="A78" s="20">
        <v>1</v>
      </c>
      <c r="B78" s="21">
        <v>4</v>
      </c>
      <c r="C78" s="22" t="s">
        <v>20</v>
      </c>
      <c r="D78" s="5" t="s">
        <v>21</v>
      </c>
      <c r="E78" s="39" t="s">
        <v>79</v>
      </c>
      <c r="F78" s="40">
        <v>150</v>
      </c>
      <c r="G78" s="40">
        <v>24</v>
      </c>
      <c r="H78" s="40">
        <v>12</v>
      </c>
      <c r="I78" s="40">
        <v>35</v>
      </c>
      <c r="J78" s="40">
        <v>338</v>
      </c>
      <c r="K78" s="41"/>
      <c r="L78" s="40">
        <v>47.67</v>
      </c>
    </row>
    <row r="79" spans="1:12" ht="15">
      <c r="A79" s="23"/>
      <c r="B79" s="15"/>
      <c r="C79" s="11"/>
      <c r="D79" s="7" t="s">
        <v>22</v>
      </c>
      <c r="E79" s="42" t="s">
        <v>80</v>
      </c>
      <c r="F79" s="43">
        <v>200</v>
      </c>
      <c r="G79" s="43">
        <v>0</v>
      </c>
      <c r="H79" s="43">
        <v>0</v>
      </c>
      <c r="I79" s="43">
        <v>7</v>
      </c>
      <c r="J79" s="43">
        <v>30</v>
      </c>
      <c r="K79" s="44"/>
      <c r="L79" s="43">
        <v>2.48</v>
      </c>
    </row>
    <row r="80" spans="1:12" ht="15">
      <c r="A80" s="23"/>
      <c r="B80" s="15"/>
      <c r="C80" s="11"/>
      <c r="D80" s="7" t="s">
        <v>23</v>
      </c>
      <c r="E80" s="42" t="s">
        <v>50</v>
      </c>
      <c r="F80" s="43">
        <v>35</v>
      </c>
      <c r="G80" s="43">
        <v>3</v>
      </c>
      <c r="H80" s="43">
        <v>1</v>
      </c>
      <c r="I80" s="43">
        <v>17</v>
      </c>
      <c r="J80" s="43">
        <v>92</v>
      </c>
      <c r="K80" s="44"/>
      <c r="L80" s="52">
        <v>3.8</v>
      </c>
    </row>
    <row r="81" spans="1:12" ht="15">
      <c r="A81" s="23"/>
      <c r="B81" s="15"/>
      <c r="C81" s="11"/>
      <c r="D81" s="7" t="s">
        <v>24</v>
      </c>
      <c r="E81" s="42" t="s">
        <v>43</v>
      </c>
      <c r="F81" s="43">
        <v>150</v>
      </c>
      <c r="G81" s="43">
        <v>1</v>
      </c>
      <c r="H81" s="43">
        <v>1</v>
      </c>
      <c r="I81" s="43">
        <v>15</v>
      </c>
      <c r="J81" s="43">
        <v>71</v>
      </c>
      <c r="K81" s="44"/>
      <c r="L81" s="43">
        <v>20.25</v>
      </c>
    </row>
    <row r="82" spans="1:12" ht="1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33</v>
      </c>
      <c r="E86" s="9"/>
      <c r="F86" s="19">
        <f>SUM(F78:F85)</f>
        <v>535</v>
      </c>
      <c r="G86" s="19">
        <f>SUM(G78:G85)</f>
        <v>28</v>
      </c>
      <c r="H86" s="19">
        <f>SUM(H78:H85)</f>
        <v>14</v>
      </c>
      <c r="I86" s="19">
        <f>SUM(I78:I85)</f>
        <v>74</v>
      </c>
      <c r="J86" s="19">
        <f>SUM(J78:J85)</f>
        <v>531</v>
      </c>
      <c r="K86" s="25"/>
      <c r="L86" s="60">
        <f>SUM(L78:L85)</f>
        <v>74.199999999999989</v>
      </c>
    </row>
    <row r="87" spans="1:12" ht="15">
      <c r="A87" s="26">
        <f>A78</f>
        <v>1</v>
      </c>
      <c r="B87" s="13">
        <f>B78</f>
        <v>4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SUM(F87:F97)</f>
        <v>0</v>
      </c>
      <c r="G98" s="19">
        <f>SUM(G87:G97)</f>
        <v>0</v>
      </c>
      <c r="H98" s="19">
        <f>SUM(H87:H97)</f>
        <v>0</v>
      </c>
      <c r="I98" s="19">
        <f>SUM(I87:I97)</f>
        <v>0</v>
      </c>
      <c r="J98" s="19">
        <f>SUM(J87:J97)</f>
        <v>0</v>
      </c>
      <c r="K98" s="25"/>
      <c r="L98" s="19">
        <f>SUM(L87:L97)</f>
        <v>0</v>
      </c>
    </row>
    <row r="99" spans="1:12" ht="15.75" customHeight="1">
      <c r="A99" s="29">
        <f>A78</f>
        <v>1</v>
      </c>
      <c r="B99" s="30">
        <f>B78</f>
        <v>4</v>
      </c>
      <c r="C99" s="67" t="s">
        <v>4</v>
      </c>
      <c r="D99" s="68"/>
      <c r="E99" s="31"/>
      <c r="F99" s="32">
        <f>F86+F98</f>
        <v>535</v>
      </c>
      <c r="G99" s="32">
        <f>G86+G98</f>
        <v>28</v>
      </c>
      <c r="H99" s="32">
        <f>H86+H98</f>
        <v>14</v>
      </c>
      <c r="I99" s="32">
        <f>I86+I98</f>
        <v>74</v>
      </c>
      <c r="J99" s="32">
        <f>J86+J98</f>
        <v>531</v>
      </c>
      <c r="K99" s="32"/>
      <c r="L99" s="32">
        <f>L86+L98</f>
        <v>74.199999999999989</v>
      </c>
    </row>
    <row r="100" spans="1:12" ht="15">
      <c r="A100" s="20">
        <v>1</v>
      </c>
      <c r="B100" s="21">
        <v>5</v>
      </c>
      <c r="C100" s="22" t="s">
        <v>20</v>
      </c>
      <c r="D100" s="5" t="s">
        <v>21</v>
      </c>
      <c r="E100" s="39" t="s">
        <v>81</v>
      </c>
      <c r="F100" s="40">
        <v>90</v>
      </c>
      <c r="G100" s="40">
        <v>15</v>
      </c>
      <c r="H100" s="40">
        <v>13</v>
      </c>
      <c r="I100" s="40">
        <v>5</v>
      </c>
      <c r="J100" s="40">
        <v>192</v>
      </c>
      <c r="K100" s="41"/>
      <c r="L100" s="40">
        <v>36.869999999999997</v>
      </c>
    </row>
    <row r="101" spans="1:12" ht="15">
      <c r="A101" s="23"/>
      <c r="B101" s="15"/>
      <c r="C101" s="11"/>
      <c r="D101" s="6"/>
      <c r="E101" s="42" t="s">
        <v>82</v>
      </c>
      <c r="F101" s="43">
        <v>150</v>
      </c>
      <c r="G101" s="43">
        <v>7</v>
      </c>
      <c r="H101" s="43">
        <v>4</v>
      </c>
      <c r="I101" s="43">
        <v>42</v>
      </c>
      <c r="J101" s="43">
        <v>228</v>
      </c>
      <c r="K101" s="44"/>
      <c r="L101" s="43">
        <v>11.73</v>
      </c>
    </row>
    <row r="102" spans="1:12" ht="15">
      <c r="A102" s="23"/>
      <c r="B102" s="15"/>
      <c r="C102" s="11"/>
      <c r="D102" s="7" t="s">
        <v>22</v>
      </c>
      <c r="E102" s="42" t="s">
        <v>83</v>
      </c>
      <c r="F102" s="43">
        <v>200</v>
      </c>
      <c r="G102" s="43">
        <v>0</v>
      </c>
      <c r="H102" s="43">
        <v>0</v>
      </c>
      <c r="I102" s="43">
        <v>19</v>
      </c>
      <c r="J102" s="43">
        <v>77</v>
      </c>
      <c r="K102" s="44"/>
      <c r="L102" s="43">
        <v>6.18</v>
      </c>
    </row>
    <row r="103" spans="1:12" ht="15">
      <c r="A103" s="23"/>
      <c r="B103" s="15"/>
      <c r="C103" s="11"/>
      <c r="D103" s="7" t="s">
        <v>23</v>
      </c>
      <c r="E103" s="42" t="s">
        <v>44</v>
      </c>
      <c r="F103" s="43">
        <v>20</v>
      </c>
      <c r="G103" s="43">
        <v>2</v>
      </c>
      <c r="H103" s="43">
        <v>0</v>
      </c>
      <c r="I103" s="43">
        <v>10</v>
      </c>
      <c r="J103" s="43">
        <v>47</v>
      </c>
      <c r="K103" s="44"/>
      <c r="L103" s="52">
        <v>1.4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</v>
      </c>
      <c r="H104" s="43">
        <v>0</v>
      </c>
      <c r="I104" s="43">
        <v>8</v>
      </c>
      <c r="J104" s="43">
        <v>40</v>
      </c>
      <c r="K104" s="44"/>
      <c r="L104" s="52">
        <v>1.4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1</v>
      </c>
      <c r="H105" s="43">
        <v>0</v>
      </c>
      <c r="I105" s="43">
        <v>8</v>
      </c>
      <c r="J105" s="43">
        <v>38</v>
      </c>
      <c r="K105" s="44"/>
      <c r="L105" s="52">
        <v>13.5</v>
      </c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SUM(F100:F109)</f>
        <v>580</v>
      </c>
      <c r="G110" s="19">
        <f>SUM(G100:G109)</f>
        <v>26</v>
      </c>
      <c r="H110" s="19">
        <f>SUM(H100:H109)</f>
        <v>17</v>
      </c>
      <c r="I110" s="19">
        <f>SUM(I100:I109)</f>
        <v>92</v>
      </c>
      <c r="J110" s="19">
        <f>SUM(J100:J109)</f>
        <v>622</v>
      </c>
      <c r="K110" s="25"/>
      <c r="L110" s="19">
        <f>SUM(L100:L109)</f>
        <v>71.079999999999984</v>
      </c>
    </row>
    <row r="111" spans="1:12" ht="15">
      <c r="A111" s="26">
        <f>A100</f>
        <v>1</v>
      </c>
      <c r="B111" s="13">
        <f>B100</f>
        <v>5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4"/>
      <c r="B123" s="17"/>
      <c r="C123" s="8"/>
      <c r="D123" s="18" t="s">
        <v>33</v>
      </c>
      <c r="E123" s="9"/>
      <c r="F123" s="19">
        <f>SUM(F111:F122)</f>
        <v>0</v>
      </c>
      <c r="G123" s="19">
        <f>SUM(G111:G122)</f>
        <v>0</v>
      </c>
      <c r="H123" s="19">
        <f>SUM(H111:H122)</f>
        <v>0</v>
      </c>
      <c r="I123" s="19">
        <f>SUM(I111:I122)</f>
        <v>0</v>
      </c>
      <c r="J123" s="19">
        <f>SUM(J111:J122)</f>
        <v>0</v>
      </c>
      <c r="K123" s="25"/>
      <c r="L123" s="19">
        <f>SUM(L111:L122)</f>
        <v>0</v>
      </c>
    </row>
    <row r="124" spans="1:12" ht="15.75" customHeight="1">
      <c r="A124" s="29">
        <f>A100</f>
        <v>1</v>
      </c>
      <c r="B124" s="30">
        <f>B100</f>
        <v>5</v>
      </c>
      <c r="C124" s="67" t="s">
        <v>4</v>
      </c>
      <c r="D124" s="68"/>
      <c r="E124" s="31"/>
      <c r="F124" s="32">
        <f>F110+F123</f>
        <v>580</v>
      </c>
      <c r="G124" s="32">
        <f>G110+G123</f>
        <v>26</v>
      </c>
      <c r="H124" s="32">
        <f>H110+H123</f>
        <v>17</v>
      </c>
      <c r="I124" s="32">
        <f>I110+I123</f>
        <v>92</v>
      </c>
      <c r="J124" s="32">
        <f>J110+J123</f>
        <v>622</v>
      </c>
      <c r="K124" s="32"/>
      <c r="L124" s="32">
        <f>L110+L123</f>
        <v>71.079999999999984</v>
      </c>
    </row>
    <row r="125" spans="1:12" ht="15">
      <c r="A125" s="20">
        <v>2</v>
      </c>
      <c r="B125" s="21">
        <v>1</v>
      </c>
      <c r="C125" s="22" t="s">
        <v>20</v>
      </c>
      <c r="D125" s="5" t="s">
        <v>21</v>
      </c>
      <c r="E125" s="39" t="s">
        <v>84</v>
      </c>
      <c r="F125" s="40">
        <v>205</v>
      </c>
      <c r="G125" s="40">
        <v>7</v>
      </c>
      <c r="H125" s="40">
        <v>7</v>
      </c>
      <c r="I125" s="40">
        <v>35</v>
      </c>
      <c r="J125" s="40">
        <v>235</v>
      </c>
      <c r="K125" s="41"/>
      <c r="L125" s="40">
        <v>19.61</v>
      </c>
    </row>
    <row r="126" spans="1:12" ht="15">
      <c r="A126" s="23"/>
      <c r="B126" s="15"/>
      <c r="C126" s="11"/>
      <c r="D126" s="6"/>
      <c r="E126" s="42" t="s">
        <v>53</v>
      </c>
      <c r="F126" s="43">
        <v>15</v>
      </c>
      <c r="G126" s="43">
        <v>4</v>
      </c>
      <c r="H126" s="43">
        <v>4</v>
      </c>
      <c r="I126" s="43">
        <v>0</v>
      </c>
      <c r="J126" s="43">
        <v>55</v>
      </c>
      <c r="K126" s="44"/>
      <c r="L126" s="52">
        <v>13.5</v>
      </c>
    </row>
    <row r="127" spans="1:12" ht="15">
      <c r="A127" s="23"/>
      <c r="B127" s="15"/>
      <c r="C127" s="11"/>
      <c r="D127" s="7" t="s">
        <v>22</v>
      </c>
      <c r="E127" s="42" t="s">
        <v>54</v>
      </c>
      <c r="F127" s="43">
        <v>200</v>
      </c>
      <c r="G127" s="43">
        <v>0</v>
      </c>
      <c r="H127" s="43">
        <v>0</v>
      </c>
      <c r="I127" s="43">
        <v>7</v>
      </c>
      <c r="J127" s="43">
        <v>28</v>
      </c>
      <c r="K127" s="44"/>
      <c r="L127" s="43">
        <v>1.78</v>
      </c>
    </row>
    <row r="128" spans="1:12" ht="15">
      <c r="A128" s="23"/>
      <c r="B128" s="15"/>
      <c r="C128" s="11"/>
      <c r="D128" s="7" t="s">
        <v>23</v>
      </c>
      <c r="E128" s="42" t="s">
        <v>50</v>
      </c>
      <c r="F128" s="43">
        <v>40</v>
      </c>
      <c r="G128" s="43">
        <v>3</v>
      </c>
      <c r="H128" s="43">
        <v>1</v>
      </c>
      <c r="I128" s="43">
        <v>20</v>
      </c>
      <c r="J128" s="43">
        <v>105</v>
      </c>
      <c r="K128" s="44"/>
      <c r="L128" s="43">
        <v>4.34</v>
      </c>
    </row>
    <row r="129" spans="1:12" ht="15">
      <c r="A129" s="23"/>
      <c r="B129" s="15"/>
      <c r="C129" s="11"/>
      <c r="D129" s="7"/>
      <c r="E129" s="42" t="s">
        <v>85</v>
      </c>
      <c r="F129" s="43">
        <v>100</v>
      </c>
      <c r="G129" s="43">
        <v>0</v>
      </c>
      <c r="H129" s="43">
        <v>0</v>
      </c>
      <c r="I129" s="43">
        <v>15</v>
      </c>
      <c r="J129" s="43">
        <v>60</v>
      </c>
      <c r="K129" s="44"/>
      <c r="L129" s="43">
        <v>24.01</v>
      </c>
    </row>
    <row r="130" spans="1:12" ht="1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4"/>
      <c r="B134" s="17"/>
      <c r="C134" s="8"/>
      <c r="D134" s="18" t="s">
        <v>33</v>
      </c>
      <c r="E134" s="9"/>
      <c r="F134" s="19">
        <f>SUM(F125:F133)</f>
        <v>560</v>
      </c>
      <c r="G134" s="19">
        <f>SUM(G125:G133)</f>
        <v>14</v>
      </c>
      <c r="H134" s="19">
        <f>SUM(H125:H133)</f>
        <v>12</v>
      </c>
      <c r="I134" s="19">
        <f>SUM(I125:I133)</f>
        <v>77</v>
      </c>
      <c r="J134" s="19">
        <f>SUM(J125:J133)</f>
        <v>483</v>
      </c>
      <c r="K134" s="25"/>
      <c r="L134" s="19">
        <f>SUM(L125:L133)</f>
        <v>63.240000000000009</v>
      </c>
    </row>
    <row r="135" spans="1:12" ht="15">
      <c r="A135" s="26">
        <f>A125</f>
        <v>2</v>
      </c>
      <c r="B135" s="13">
        <f>B125</f>
        <v>1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SUM(F135:F146)</f>
        <v>0</v>
      </c>
      <c r="G147" s="19">
        <f>SUM(G135:G146)</f>
        <v>0</v>
      </c>
      <c r="H147" s="19">
        <f>SUM(H135:H146)</f>
        <v>0</v>
      </c>
      <c r="I147" s="19">
        <f>SUM(I135:I146)</f>
        <v>0</v>
      </c>
      <c r="J147" s="19">
        <f>SUM(J135:J146)</f>
        <v>0</v>
      </c>
      <c r="K147" s="25"/>
      <c r="L147" s="19">
        <f>SUM(L135:L146)</f>
        <v>0</v>
      </c>
    </row>
    <row r="148" spans="1:12" ht="15">
      <c r="A148" s="29">
        <f>A125</f>
        <v>2</v>
      </c>
      <c r="B148" s="30">
        <f>B125</f>
        <v>1</v>
      </c>
      <c r="C148" s="67" t="s">
        <v>4</v>
      </c>
      <c r="D148" s="68"/>
      <c r="E148" s="31"/>
      <c r="F148" s="32">
        <f>F134+F147</f>
        <v>560</v>
      </c>
      <c r="G148" s="32">
        <f>G134+G147</f>
        <v>14</v>
      </c>
      <c r="H148" s="32">
        <f>H134+H147</f>
        <v>12</v>
      </c>
      <c r="I148" s="32">
        <f>I134+I147</f>
        <v>77</v>
      </c>
      <c r="J148" s="32">
        <f>J134+J147</f>
        <v>483</v>
      </c>
      <c r="K148" s="32"/>
      <c r="L148" s="32">
        <f>L134+L147</f>
        <v>63.240000000000009</v>
      </c>
    </row>
    <row r="149" spans="1:12" ht="15">
      <c r="A149" s="14">
        <v>2</v>
      </c>
      <c r="B149" s="15">
        <v>2</v>
      </c>
      <c r="C149" s="22" t="s">
        <v>20</v>
      </c>
      <c r="D149" s="5" t="s">
        <v>21</v>
      </c>
      <c r="E149" s="39" t="s">
        <v>86</v>
      </c>
      <c r="F149" s="40">
        <v>90</v>
      </c>
      <c r="G149" s="40">
        <v>24</v>
      </c>
      <c r="H149" s="40">
        <v>20</v>
      </c>
      <c r="I149" s="40">
        <v>2</v>
      </c>
      <c r="J149" s="40">
        <v>280</v>
      </c>
      <c r="K149" s="41">
        <v>270</v>
      </c>
      <c r="L149" s="51">
        <v>41.78</v>
      </c>
    </row>
    <row r="150" spans="1:12" ht="15">
      <c r="A150" s="14"/>
      <c r="B150" s="15"/>
      <c r="C150" s="11"/>
      <c r="D150" s="6"/>
      <c r="E150" s="42" t="s">
        <v>87</v>
      </c>
      <c r="F150" s="43">
        <v>150</v>
      </c>
      <c r="G150" s="43">
        <v>5</v>
      </c>
      <c r="H150" s="43">
        <v>5</v>
      </c>
      <c r="I150" s="43">
        <v>19</v>
      </c>
      <c r="J150" s="43">
        <v>130</v>
      </c>
      <c r="K150" s="44">
        <v>227</v>
      </c>
      <c r="L150" s="43">
        <v>8.17</v>
      </c>
    </row>
    <row r="151" spans="1:12" ht="15">
      <c r="A151" s="14"/>
      <c r="B151" s="15"/>
      <c r="C151" s="11"/>
      <c r="D151" s="7" t="s">
        <v>22</v>
      </c>
      <c r="E151" s="42" t="s">
        <v>88</v>
      </c>
      <c r="F151" s="43">
        <v>200</v>
      </c>
      <c r="G151" s="43">
        <v>0</v>
      </c>
      <c r="H151" s="43">
        <v>0</v>
      </c>
      <c r="I151" s="43">
        <v>20</v>
      </c>
      <c r="J151" s="43">
        <v>82</v>
      </c>
      <c r="K151" s="44">
        <v>95</v>
      </c>
      <c r="L151" s="52">
        <v>9</v>
      </c>
    </row>
    <row r="152" spans="1:12" ht="15">
      <c r="A152" s="14"/>
      <c r="B152" s="15"/>
      <c r="C152" s="11"/>
      <c r="D152" s="7" t="s">
        <v>23</v>
      </c>
      <c r="E152" s="42" t="s">
        <v>44</v>
      </c>
      <c r="F152" s="43">
        <v>20</v>
      </c>
      <c r="G152" s="43">
        <v>2</v>
      </c>
      <c r="H152" s="43">
        <v>1</v>
      </c>
      <c r="I152" s="43">
        <v>10</v>
      </c>
      <c r="J152" s="43">
        <v>47</v>
      </c>
      <c r="K152" s="44">
        <v>119</v>
      </c>
      <c r="L152" s="52">
        <v>1.4</v>
      </c>
    </row>
    <row r="153" spans="1:12" ht="15">
      <c r="A153" s="14"/>
      <c r="B153" s="15"/>
      <c r="C153" s="11"/>
      <c r="D153" s="7" t="s">
        <v>23</v>
      </c>
      <c r="E153" s="42" t="s">
        <v>45</v>
      </c>
      <c r="F153" s="43">
        <v>20</v>
      </c>
      <c r="G153" s="43">
        <v>2</v>
      </c>
      <c r="H153" s="43">
        <v>1</v>
      </c>
      <c r="I153" s="43">
        <v>8</v>
      </c>
      <c r="J153" s="43">
        <v>40</v>
      </c>
      <c r="K153" s="44">
        <v>120</v>
      </c>
      <c r="L153" s="52">
        <v>1.4</v>
      </c>
    </row>
    <row r="154" spans="1:12" ht="15">
      <c r="A154" s="14"/>
      <c r="B154" s="15"/>
      <c r="C154" s="11"/>
      <c r="D154" s="7" t="s">
        <v>24</v>
      </c>
      <c r="E154" s="42" t="s">
        <v>43</v>
      </c>
      <c r="F154" s="43">
        <v>150</v>
      </c>
      <c r="G154" s="43">
        <v>1</v>
      </c>
      <c r="H154" s="43">
        <v>1</v>
      </c>
      <c r="I154" s="43">
        <v>15</v>
      </c>
      <c r="J154" s="43">
        <v>71</v>
      </c>
      <c r="K154" s="44"/>
      <c r="L154" s="43">
        <v>20.25</v>
      </c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SUM(F149:F159)</f>
        <v>630</v>
      </c>
      <c r="G160" s="19">
        <f>SUM(G149:G159)</f>
        <v>34</v>
      </c>
      <c r="H160" s="19">
        <f>SUM(H149:H159)</f>
        <v>28</v>
      </c>
      <c r="I160" s="19">
        <f>SUM(I149:I159)</f>
        <v>74</v>
      </c>
      <c r="J160" s="19">
        <f>SUM(J149:J159)</f>
        <v>650</v>
      </c>
      <c r="K160" s="25">
        <f>SUM(K149:K159)</f>
        <v>831</v>
      </c>
      <c r="L160" s="60">
        <f>SUM(L149:L159)</f>
        <v>82</v>
      </c>
    </row>
    <row r="161" spans="1:12" ht="15">
      <c r="A161" s="13">
        <f>A149</f>
        <v>2</v>
      </c>
      <c r="B161" s="13">
        <f>B149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>SUM(G161:G172)</f>
        <v>0</v>
      </c>
      <c r="H173" s="19">
        <f>SUM(H161:H172)</f>
        <v>0</v>
      </c>
      <c r="I173" s="19">
        <f>SUM(I161:I172)</f>
        <v>0</v>
      </c>
      <c r="J173" s="19">
        <f>SUM(J161:J172)</f>
        <v>0</v>
      </c>
      <c r="K173" s="25"/>
      <c r="L173" s="19">
        <f>SUM(L161:L172)</f>
        <v>0</v>
      </c>
    </row>
    <row r="174" spans="1:12" ht="15">
      <c r="A174" s="33">
        <f>A149</f>
        <v>2</v>
      </c>
      <c r="B174" s="33">
        <f>B149</f>
        <v>2</v>
      </c>
      <c r="C174" s="67" t="s">
        <v>4</v>
      </c>
      <c r="D174" s="68"/>
      <c r="E174" s="31"/>
      <c r="F174" s="32">
        <f>F160+F173</f>
        <v>630</v>
      </c>
      <c r="G174" s="32">
        <f>G160+G173</f>
        <v>34</v>
      </c>
      <c r="H174" s="32">
        <f>H160+H173</f>
        <v>28</v>
      </c>
      <c r="I174" s="32">
        <f>I160+I173</f>
        <v>74</v>
      </c>
      <c r="J174" s="32">
        <f>J160+J173</f>
        <v>650</v>
      </c>
      <c r="K174" s="32"/>
      <c r="L174" s="32">
        <f>L160+L173</f>
        <v>82</v>
      </c>
    </row>
    <row r="175" spans="1:12" ht="15" customHeight="1">
      <c r="A175" s="20">
        <v>2</v>
      </c>
      <c r="B175" s="21">
        <v>3</v>
      </c>
      <c r="C175" s="22" t="s">
        <v>20</v>
      </c>
      <c r="D175" s="5" t="s">
        <v>21</v>
      </c>
      <c r="E175" s="53" t="s">
        <v>46</v>
      </c>
      <c r="F175" s="53">
        <v>90</v>
      </c>
      <c r="G175" s="54">
        <v>12</v>
      </c>
      <c r="H175" s="54">
        <v>3</v>
      </c>
      <c r="I175" s="55">
        <v>5</v>
      </c>
      <c r="J175" s="40">
        <v>94</v>
      </c>
      <c r="K175" s="41">
        <v>75</v>
      </c>
      <c r="L175" s="51">
        <v>37.9</v>
      </c>
    </row>
    <row r="176" spans="1:12" ht="17.25" customHeight="1">
      <c r="A176" s="23"/>
      <c r="B176" s="15"/>
      <c r="C176" s="11"/>
      <c r="D176" s="6"/>
      <c r="E176" s="56" t="s">
        <v>89</v>
      </c>
      <c r="F176" s="57">
        <v>150</v>
      </c>
      <c r="G176" s="57">
        <v>150</v>
      </c>
      <c r="H176" s="57">
        <v>151</v>
      </c>
      <c r="I176" s="57">
        <v>3</v>
      </c>
      <c r="J176" s="57">
        <v>4</v>
      </c>
      <c r="K176" s="44">
        <v>226</v>
      </c>
      <c r="L176" s="43">
        <v>0.28999999999999998</v>
      </c>
    </row>
    <row r="177" spans="1:12" ht="15">
      <c r="A177" s="23"/>
      <c r="B177" s="15"/>
      <c r="C177" s="11"/>
      <c r="D177" s="7" t="s">
        <v>22</v>
      </c>
      <c r="E177" s="56" t="s">
        <v>47</v>
      </c>
      <c r="F177" s="57">
        <v>200</v>
      </c>
      <c r="G177" s="57">
        <v>0</v>
      </c>
      <c r="H177" s="57">
        <v>0</v>
      </c>
      <c r="I177" s="58">
        <v>8</v>
      </c>
      <c r="J177" s="43">
        <v>110</v>
      </c>
      <c r="K177" s="44">
        <v>102</v>
      </c>
      <c r="L177" s="43">
        <v>3.98</v>
      </c>
    </row>
    <row r="178" spans="1:12" ht="15">
      <c r="A178" s="23"/>
      <c r="B178" s="15"/>
      <c r="C178" s="11"/>
      <c r="D178" s="7" t="s">
        <v>23</v>
      </c>
      <c r="E178" s="42" t="s">
        <v>44</v>
      </c>
      <c r="F178" s="43">
        <v>35</v>
      </c>
      <c r="G178" s="43">
        <v>3</v>
      </c>
      <c r="H178" s="43">
        <v>1</v>
      </c>
      <c r="I178" s="43">
        <v>18</v>
      </c>
      <c r="J178" s="43">
        <v>47</v>
      </c>
      <c r="K178" s="44">
        <v>83</v>
      </c>
      <c r="L178" s="43">
        <v>2.29</v>
      </c>
    </row>
    <row r="179" spans="1:12" ht="15.75" customHeight="1">
      <c r="A179" s="23"/>
      <c r="B179" s="15"/>
      <c r="C179" s="11"/>
      <c r="D179" s="7" t="s">
        <v>23</v>
      </c>
      <c r="E179" s="42" t="s">
        <v>45</v>
      </c>
      <c r="F179" s="43">
        <v>20</v>
      </c>
      <c r="G179" s="43">
        <v>2</v>
      </c>
      <c r="H179" s="43">
        <v>1</v>
      </c>
      <c r="I179" s="43">
        <v>8</v>
      </c>
      <c r="J179" s="43">
        <v>40</v>
      </c>
      <c r="K179" s="44">
        <v>120</v>
      </c>
      <c r="L179" s="52">
        <v>1.5</v>
      </c>
    </row>
    <row r="180" spans="1:12" ht="15">
      <c r="A180" s="23"/>
      <c r="B180" s="15"/>
      <c r="C180" s="11"/>
      <c r="D180" s="7"/>
      <c r="E180" s="56" t="s">
        <v>48</v>
      </c>
      <c r="F180" s="57">
        <v>15</v>
      </c>
      <c r="G180" s="57">
        <v>4</v>
      </c>
      <c r="H180" s="57">
        <v>4</v>
      </c>
      <c r="I180" s="58">
        <v>1</v>
      </c>
      <c r="J180" s="57">
        <v>47</v>
      </c>
      <c r="K180" s="44">
        <v>1</v>
      </c>
      <c r="L180" s="52">
        <v>16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52"/>
    </row>
    <row r="185" spans="1:12" ht="15">
      <c r="A185" s="24"/>
      <c r="B185" s="17"/>
      <c r="C185" s="8"/>
      <c r="D185" s="18" t="s">
        <v>33</v>
      </c>
      <c r="E185" s="9"/>
      <c r="F185" s="19">
        <f>SUM(F175:F184)</f>
        <v>510</v>
      </c>
      <c r="G185" s="72">
        <f>SUM(G175:G184)</f>
        <v>171</v>
      </c>
      <c r="H185" s="72">
        <f>SUM(H175:H184)</f>
        <v>160</v>
      </c>
      <c r="I185" s="72">
        <f>SUM(I175:I184)</f>
        <v>43</v>
      </c>
      <c r="J185" s="19">
        <f>SUM(J175:J184)</f>
        <v>342</v>
      </c>
      <c r="K185" s="25">
        <f>SUM(K175:K184)</f>
        <v>607</v>
      </c>
      <c r="L185" s="60">
        <f>SUM(L175:L184)</f>
        <v>61.959999999999994</v>
      </c>
    </row>
    <row r="186" spans="1:12" ht="15">
      <c r="A186" s="26">
        <f>A175</f>
        <v>2</v>
      </c>
      <c r="B186" s="13">
        <f>B175</f>
        <v>3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SUM(F186:F196)</f>
        <v>0</v>
      </c>
      <c r="G197" s="19">
        <f>SUM(G186:G196)</f>
        <v>0</v>
      </c>
      <c r="H197" s="19">
        <f>SUM(H186:H196)</f>
        <v>0</v>
      </c>
      <c r="I197" s="19">
        <f>SUM(I186:I196)</f>
        <v>0</v>
      </c>
      <c r="J197" s="19">
        <f>SUM(J186:J196)</f>
        <v>0</v>
      </c>
      <c r="K197" s="25"/>
      <c r="L197" s="19">
        <f>SUM(L186:L196)</f>
        <v>0</v>
      </c>
    </row>
    <row r="198" spans="1:12" ht="15">
      <c r="A198" s="29">
        <f>A175</f>
        <v>2</v>
      </c>
      <c r="B198" s="30">
        <f>B175</f>
        <v>3</v>
      </c>
      <c r="C198" s="67" t="s">
        <v>4</v>
      </c>
      <c r="D198" s="68"/>
      <c r="E198" s="31"/>
      <c r="F198" s="32">
        <f>F185+F197</f>
        <v>510</v>
      </c>
      <c r="G198" s="32">
        <f>G185+G197</f>
        <v>171</v>
      </c>
      <c r="H198" s="32">
        <f>H185+H197</f>
        <v>160</v>
      </c>
      <c r="I198" s="32">
        <f>I185+I197</f>
        <v>43</v>
      </c>
      <c r="J198" s="32">
        <f>J185+J197</f>
        <v>342</v>
      </c>
      <c r="K198" s="32"/>
      <c r="L198" s="32">
        <f>L185+L197</f>
        <v>61.959999999999994</v>
      </c>
    </row>
    <row r="199" spans="1:12" ht="15">
      <c r="A199" s="20">
        <v>2</v>
      </c>
      <c r="B199" s="21">
        <v>4</v>
      </c>
      <c r="C199" s="22" t="s">
        <v>20</v>
      </c>
      <c r="D199" s="5" t="s">
        <v>21</v>
      </c>
      <c r="E199" s="53"/>
      <c r="F199" s="54"/>
      <c r="G199" s="54"/>
      <c r="H199" s="54"/>
      <c r="I199" s="55"/>
      <c r="J199" s="40"/>
      <c r="K199" s="41"/>
      <c r="L199" s="40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52"/>
    </row>
    <row r="201" spans="1:12" ht="15">
      <c r="A201" s="23"/>
      <c r="B201" s="15"/>
      <c r="C201" s="11"/>
      <c r="D201" s="7" t="s">
        <v>22</v>
      </c>
      <c r="E201" s="56"/>
      <c r="F201" s="57"/>
      <c r="G201" s="57"/>
      <c r="H201" s="57"/>
      <c r="I201" s="58"/>
      <c r="J201" s="43"/>
      <c r="K201" s="44"/>
      <c r="L201" s="43"/>
    </row>
    <row r="202" spans="1:12" ht="15">
      <c r="A202" s="23"/>
      <c r="B202" s="15"/>
      <c r="C202" s="11"/>
      <c r="D202" s="7" t="s">
        <v>23</v>
      </c>
      <c r="E202" s="42"/>
      <c r="F202" s="43"/>
      <c r="G202" s="43"/>
      <c r="H202" s="43"/>
      <c r="I202" s="43"/>
      <c r="J202" s="43"/>
      <c r="K202" s="44"/>
      <c r="L202" s="52"/>
    </row>
    <row r="203" spans="1:12" ht="15">
      <c r="A203" s="23"/>
      <c r="B203" s="15"/>
      <c r="C203" s="11"/>
      <c r="D203" s="7" t="s">
        <v>24</v>
      </c>
      <c r="E203" s="56"/>
      <c r="F203" s="57"/>
      <c r="G203" s="57"/>
      <c r="H203" s="57"/>
      <c r="I203" s="58"/>
      <c r="J203" s="43"/>
      <c r="K203" s="44"/>
      <c r="L203" s="52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4"/>
      <c r="B208" s="17"/>
      <c r="C208" s="8"/>
      <c r="D208" s="18" t="s">
        <v>33</v>
      </c>
      <c r="E208" s="9"/>
      <c r="F208" s="19"/>
      <c r="G208" s="19"/>
      <c r="H208" s="19"/>
      <c r="I208" s="19"/>
      <c r="J208" s="19"/>
      <c r="K208" s="25"/>
      <c r="L208" s="19"/>
    </row>
    <row r="209" spans="1:12" ht="15">
      <c r="A209" s="26">
        <f>A199</f>
        <v>2</v>
      </c>
      <c r="B209" s="13">
        <f>B199</f>
        <v>4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>SUM(G209:G220)</f>
        <v>0</v>
      </c>
      <c r="H221" s="19">
        <f>SUM(H209:H220)</f>
        <v>0</v>
      </c>
      <c r="I221" s="19">
        <f>SUM(I209:I220)</f>
        <v>0</v>
      </c>
      <c r="J221" s="19">
        <f>SUM(J209:J220)</f>
        <v>0</v>
      </c>
      <c r="K221" s="25"/>
      <c r="L221" s="19">
        <f>SUM(L209:L220)</f>
        <v>0</v>
      </c>
    </row>
    <row r="222" spans="1:12" ht="15">
      <c r="A222" s="29">
        <f>A199</f>
        <v>2</v>
      </c>
      <c r="B222" s="30">
        <f>B199</f>
        <v>4</v>
      </c>
      <c r="C222" s="67" t="s">
        <v>4</v>
      </c>
      <c r="D222" s="68"/>
      <c r="E222" s="31"/>
      <c r="F222" s="32">
        <f>F208+F221</f>
        <v>0</v>
      </c>
      <c r="G222" s="32">
        <f>G208+G221</f>
        <v>0</v>
      </c>
      <c r="H222" s="32">
        <f>H208+H221</f>
        <v>0</v>
      </c>
      <c r="I222" s="32">
        <f>I208+I221</f>
        <v>0</v>
      </c>
      <c r="J222" s="32">
        <f>J208+J221</f>
        <v>0</v>
      </c>
      <c r="K222" s="32"/>
      <c r="L222" s="32">
        <f>L208+L221</f>
        <v>0</v>
      </c>
    </row>
    <row r="223" spans="1:12" ht="15">
      <c r="A223" s="20">
        <v>2</v>
      </c>
      <c r="B223" s="21">
        <v>5</v>
      </c>
      <c r="C223" s="22" t="s">
        <v>20</v>
      </c>
      <c r="D223" s="5" t="s">
        <v>21</v>
      </c>
      <c r="E223" s="53"/>
      <c r="F223" s="54"/>
      <c r="G223" s="40"/>
      <c r="H223" s="40"/>
      <c r="I223" s="40"/>
      <c r="J223" s="40"/>
      <c r="K223" s="41"/>
      <c r="L223" s="40"/>
    </row>
    <row r="224" spans="1:12" ht="15">
      <c r="A224" s="23"/>
      <c r="B224" s="15"/>
      <c r="C224" s="11"/>
      <c r="D224" s="6"/>
      <c r="E224" s="56"/>
      <c r="F224" s="57"/>
      <c r="G224" s="57"/>
      <c r="H224" s="57"/>
      <c r="I224" s="58"/>
      <c r="J224" s="43"/>
      <c r="K224" s="44"/>
      <c r="L224" s="43"/>
    </row>
    <row r="225" spans="1:12" ht="15">
      <c r="A225" s="23"/>
      <c r="B225" s="15"/>
      <c r="C225" s="11"/>
      <c r="D225" s="7" t="s">
        <v>30</v>
      </c>
      <c r="E225" s="56"/>
      <c r="F225" s="57"/>
      <c r="G225" s="43"/>
      <c r="H225" s="57"/>
      <c r="I225" s="57"/>
      <c r="J225" s="58"/>
      <c r="K225" s="44"/>
      <c r="L225" s="52"/>
    </row>
    <row r="226" spans="1:12" ht="15">
      <c r="A226" s="23"/>
      <c r="B226" s="15"/>
      <c r="C226" s="11"/>
      <c r="D226" s="7" t="s">
        <v>23</v>
      </c>
      <c r="E226" s="56"/>
      <c r="F226" s="57"/>
      <c r="G226" s="57"/>
      <c r="H226" s="57"/>
      <c r="I226" s="58"/>
      <c r="J226" s="59"/>
      <c r="K226" s="44"/>
      <c r="L226" s="52"/>
    </row>
    <row r="227" spans="1:12" ht="15">
      <c r="A227" s="23"/>
      <c r="B227" s="15"/>
      <c r="C227" s="11"/>
      <c r="D227" s="7" t="s">
        <v>23</v>
      </c>
      <c r="E227" s="56"/>
      <c r="F227" s="57"/>
      <c r="G227" s="57"/>
      <c r="H227" s="57"/>
      <c r="I227" s="58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>
      <c r="A232" s="24"/>
      <c r="B232" s="17"/>
      <c r="C232" s="8"/>
      <c r="D232" s="18" t="s">
        <v>33</v>
      </c>
      <c r="E232" s="9"/>
      <c r="F232" s="19"/>
      <c r="G232" s="19"/>
      <c r="H232" s="19"/>
      <c r="I232" s="19"/>
      <c r="J232" s="19"/>
      <c r="K232" s="25"/>
      <c r="L232" s="19"/>
    </row>
    <row r="233" spans="1:12" ht="15">
      <c r="A233" s="26">
        <f>A223</f>
        <v>2</v>
      </c>
      <c r="B233" s="13">
        <f>B223</f>
        <v>5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3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32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4"/>
      <c r="B244" s="17"/>
      <c r="C244" s="8"/>
      <c r="D244" s="18" t="s">
        <v>33</v>
      </c>
      <c r="E244" s="9"/>
      <c r="F244" s="19">
        <f>SUM(F233:F243)</f>
        <v>0</v>
      </c>
      <c r="G244" s="19">
        <f>SUM(G233:G243)</f>
        <v>0</v>
      </c>
      <c r="H244" s="19">
        <f>SUM(H233:H243)</f>
        <v>0</v>
      </c>
      <c r="I244" s="19">
        <f>SUM(I233:I243)</f>
        <v>0</v>
      </c>
      <c r="J244" s="19">
        <f>SUM(J233:J243)</f>
        <v>0</v>
      </c>
      <c r="K244" s="25"/>
      <c r="L244" s="19">
        <f>SUM(L233:L243)</f>
        <v>0</v>
      </c>
    </row>
    <row r="245" spans="1:12" ht="15.75" thickBot="1">
      <c r="A245" s="29">
        <f>A223</f>
        <v>2</v>
      </c>
      <c r="B245" s="30">
        <f>B223</f>
        <v>5</v>
      </c>
      <c r="C245" s="67" t="s">
        <v>4</v>
      </c>
      <c r="D245" s="68"/>
      <c r="E245" s="31"/>
      <c r="F245" s="32">
        <f>F232+F244</f>
        <v>0</v>
      </c>
      <c r="G245" s="32">
        <f>G232+G244</f>
        <v>0</v>
      </c>
      <c r="H245" s="32">
        <f>H232+H244</f>
        <v>0</v>
      </c>
      <c r="I245" s="32">
        <f>I232+I244</f>
        <v>0</v>
      </c>
      <c r="J245" s="32">
        <f>J232+J244</f>
        <v>0</v>
      </c>
      <c r="K245" s="32"/>
      <c r="L245" s="32">
        <f>L232+L244</f>
        <v>0</v>
      </c>
    </row>
    <row r="246" spans="1:12" ht="15">
      <c r="A246" s="20">
        <v>3</v>
      </c>
      <c r="B246" s="21">
        <v>1</v>
      </c>
      <c r="C246" s="22" t="s">
        <v>20</v>
      </c>
      <c r="D246" s="5" t="s">
        <v>21</v>
      </c>
      <c r="E246" s="39"/>
      <c r="F246" s="40"/>
      <c r="G246" s="40"/>
      <c r="H246" s="40"/>
      <c r="I246" s="40"/>
      <c r="J246" s="40"/>
      <c r="K246" s="41"/>
      <c r="L246" s="51"/>
    </row>
    <row r="247" spans="1:12" ht="1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52"/>
    </row>
    <row r="248" spans="1:12" ht="15">
      <c r="A248" s="23"/>
      <c r="B248" s="15"/>
      <c r="C248" s="11"/>
      <c r="D248" s="7" t="s">
        <v>22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23</v>
      </c>
      <c r="E249" s="42"/>
      <c r="F249" s="43"/>
      <c r="G249" s="43"/>
      <c r="H249" s="43"/>
      <c r="I249" s="43"/>
      <c r="J249" s="43"/>
      <c r="K249" s="44"/>
      <c r="L249" s="52"/>
    </row>
    <row r="250" spans="1:12" ht="15">
      <c r="A250" s="23"/>
      <c r="B250" s="15"/>
      <c r="C250" s="11"/>
      <c r="D250" s="7" t="s">
        <v>24</v>
      </c>
      <c r="E250" s="56"/>
      <c r="F250" s="57"/>
      <c r="G250" s="57"/>
      <c r="H250" s="57"/>
      <c r="I250" s="58"/>
      <c r="J250" s="43"/>
      <c r="K250" s="44"/>
      <c r="L250" s="52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7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/>
      <c r="G255" s="19"/>
      <c r="H255" s="19"/>
      <c r="I255" s="19"/>
      <c r="J255" s="19"/>
      <c r="K255" s="25"/>
      <c r="L255" s="60"/>
    </row>
    <row r="256" spans="1:12" ht="15">
      <c r="A256" s="26">
        <f>A246</f>
        <v>3</v>
      </c>
      <c r="B256" s="13">
        <f>B246</f>
        <v>1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4"/>
      <c r="B268" s="17"/>
      <c r="C268" s="8"/>
      <c r="D268" s="18" t="s">
        <v>33</v>
      </c>
      <c r="E268" s="9"/>
      <c r="F268" s="19">
        <f>SUM(F256:F267)</f>
        <v>0</v>
      </c>
      <c r="G268" s="19">
        <f>SUM(G256:G267)</f>
        <v>0</v>
      </c>
      <c r="H268" s="19">
        <f>SUM(H256:H267)</f>
        <v>0</v>
      </c>
      <c r="I268" s="19">
        <f>SUM(I256:I267)</f>
        <v>0</v>
      </c>
      <c r="J268" s="19">
        <f>SUM(J256:J267)</f>
        <v>0</v>
      </c>
      <c r="K268" s="25"/>
      <c r="L268" s="19">
        <f>SUM(L256:L267)</f>
        <v>0</v>
      </c>
    </row>
    <row r="269" spans="1:12" ht="15.75" thickBot="1">
      <c r="A269" s="29">
        <f>A246</f>
        <v>3</v>
      </c>
      <c r="B269" s="30">
        <f>B246</f>
        <v>1</v>
      </c>
      <c r="C269" s="67" t="s">
        <v>4</v>
      </c>
      <c r="D269" s="68"/>
      <c r="E269" s="31"/>
      <c r="F269" s="32">
        <f>F255+F268</f>
        <v>0</v>
      </c>
      <c r="G269" s="32">
        <f>G255+G268</f>
        <v>0</v>
      </c>
      <c r="H269" s="32">
        <f>H255+H268</f>
        <v>0</v>
      </c>
      <c r="I269" s="32">
        <f>I255+I268</f>
        <v>0</v>
      </c>
      <c r="J269" s="32">
        <f>J255+J268</f>
        <v>0</v>
      </c>
      <c r="K269" s="32"/>
      <c r="L269" s="32">
        <f>L255+L268</f>
        <v>0</v>
      </c>
    </row>
    <row r="270" spans="1:12" ht="15">
      <c r="A270" s="14">
        <v>3</v>
      </c>
      <c r="B270" s="15">
        <v>2</v>
      </c>
      <c r="C270" s="22" t="s">
        <v>20</v>
      </c>
      <c r="D270" s="5" t="s">
        <v>21</v>
      </c>
      <c r="E270" s="39"/>
      <c r="F270" s="40"/>
      <c r="G270" s="40"/>
      <c r="H270" s="40"/>
      <c r="I270" s="40"/>
      <c r="J270" s="40"/>
      <c r="K270" s="41"/>
      <c r="L270" s="40"/>
    </row>
    <row r="271" spans="1:12" ht="15">
      <c r="A271" s="14"/>
      <c r="B271" s="15"/>
      <c r="C271" s="11"/>
      <c r="D271" s="6"/>
      <c r="E271" s="61"/>
      <c r="F271" s="61"/>
      <c r="G271" s="61"/>
      <c r="H271" s="61"/>
      <c r="I271" s="61"/>
      <c r="J271" s="61"/>
      <c r="K271" s="61"/>
      <c r="L271" s="61"/>
    </row>
    <row r="272" spans="1:12" ht="15">
      <c r="A272" s="14"/>
      <c r="B272" s="15"/>
      <c r="C272" s="11"/>
      <c r="D272" s="7" t="s">
        <v>22</v>
      </c>
      <c r="E272" s="56"/>
      <c r="F272" s="57"/>
      <c r="G272" s="57"/>
      <c r="H272" s="57"/>
      <c r="I272" s="58"/>
      <c r="J272" s="43"/>
      <c r="K272" s="44"/>
      <c r="L272" s="52"/>
    </row>
    <row r="273" spans="1:12" ht="15">
      <c r="A273" s="14"/>
      <c r="B273" s="15"/>
      <c r="C273" s="11"/>
      <c r="D273" s="7" t="s">
        <v>23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 t="s">
        <v>23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4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16"/>
      <c r="B280" s="17"/>
      <c r="C280" s="8"/>
      <c r="D280" s="18" t="s">
        <v>33</v>
      </c>
      <c r="E280" s="9"/>
      <c r="F280" s="19"/>
      <c r="G280" s="19"/>
      <c r="H280" s="19"/>
      <c r="I280" s="19"/>
      <c r="J280" s="19"/>
      <c r="K280" s="25"/>
      <c r="L280" s="19"/>
    </row>
    <row r="281" spans="1:12" ht="15">
      <c r="A281" s="13">
        <v>3</v>
      </c>
      <c r="B281" s="13">
        <f>B270</f>
        <v>2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14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14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14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14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14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14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7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4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16"/>
      <c r="B293" s="17"/>
      <c r="C293" s="8"/>
      <c r="D293" s="18" t="s">
        <v>33</v>
      </c>
      <c r="E293" s="9"/>
      <c r="F293" s="19">
        <f>SUM(F281:F292)</f>
        <v>0</v>
      </c>
      <c r="G293" s="19">
        <f>SUM(G281:G292)</f>
        <v>0</v>
      </c>
      <c r="H293" s="19">
        <f>SUM(H281:H292)</f>
        <v>0</v>
      </c>
      <c r="I293" s="19">
        <f>SUM(I281:I292)</f>
        <v>0</v>
      </c>
      <c r="J293" s="19">
        <f>SUM(J281:J292)</f>
        <v>0</v>
      </c>
      <c r="K293" s="25"/>
      <c r="L293" s="19">
        <f>SUM(L281:L292)</f>
        <v>0</v>
      </c>
    </row>
    <row r="294" spans="1:12" ht="15.75" thickBot="1">
      <c r="A294" s="33">
        <f>A270</f>
        <v>3</v>
      </c>
      <c r="B294" s="33">
        <f>B270</f>
        <v>2</v>
      </c>
      <c r="C294" s="67" t="s">
        <v>4</v>
      </c>
      <c r="D294" s="68"/>
      <c r="E294" s="31"/>
      <c r="F294" s="32">
        <f>F280+F293</f>
        <v>0</v>
      </c>
      <c r="G294" s="32">
        <f>G280+G293</f>
        <v>0</v>
      </c>
      <c r="H294" s="32">
        <f>H280+H293</f>
        <v>0</v>
      </c>
      <c r="I294" s="32">
        <f>I280+I293</f>
        <v>0</v>
      </c>
      <c r="J294" s="32">
        <f>J280+J293</f>
        <v>0</v>
      </c>
      <c r="K294" s="32"/>
      <c r="L294" s="32">
        <f>L280+L293</f>
        <v>0</v>
      </c>
    </row>
    <row r="295" spans="1:12" ht="25.5">
      <c r="A295" s="20">
        <v>3</v>
      </c>
      <c r="B295" s="21">
        <v>3</v>
      </c>
      <c r="C295" s="22" t="s">
        <v>20</v>
      </c>
      <c r="D295" s="5" t="s">
        <v>21</v>
      </c>
      <c r="E295" s="39" t="s">
        <v>56</v>
      </c>
      <c r="F295" s="40">
        <v>180</v>
      </c>
      <c r="G295" s="40">
        <v>21</v>
      </c>
      <c r="H295" s="40">
        <v>9</v>
      </c>
      <c r="I295" s="40">
        <v>31</v>
      </c>
      <c r="J295" s="41">
        <v>288</v>
      </c>
      <c r="K295" s="41">
        <v>198</v>
      </c>
      <c r="L295" s="40">
        <v>49.83</v>
      </c>
    </row>
    <row r="296" spans="1:12" ht="15">
      <c r="A296" s="23"/>
      <c r="B296" s="15"/>
      <c r="C296" s="11"/>
      <c r="D296" s="7" t="s">
        <v>22</v>
      </c>
      <c r="E296" s="42" t="s">
        <v>57</v>
      </c>
      <c r="F296" s="43">
        <v>200</v>
      </c>
      <c r="G296" s="43">
        <v>3</v>
      </c>
      <c r="H296" s="43">
        <v>3</v>
      </c>
      <c r="I296" s="43">
        <v>12</v>
      </c>
      <c r="J296" s="43">
        <v>83</v>
      </c>
      <c r="K296" s="44"/>
      <c r="L296" s="43">
        <v>20.45</v>
      </c>
    </row>
    <row r="297" spans="1:12" ht="15.75" customHeight="1">
      <c r="A297" s="23"/>
      <c r="B297" s="15"/>
      <c r="C297" s="11"/>
      <c r="D297" s="7" t="s">
        <v>23</v>
      </c>
      <c r="E297" s="42" t="s">
        <v>50</v>
      </c>
      <c r="F297" s="43">
        <v>20</v>
      </c>
      <c r="G297" s="43">
        <v>1</v>
      </c>
      <c r="H297" s="43">
        <v>1</v>
      </c>
      <c r="I297" s="43">
        <v>10</v>
      </c>
      <c r="J297" s="43">
        <v>52</v>
      </c>
      <c r="K297" s="44">
        <v>119</v>
      </c>
      <c r="L297" s="52">
        <v>2.17</v>
      </c>
    </row>
    <row r="298" spans="1:12" ht="15">
      <c r="A298" s="23"/>
      <c r="B298" s="15"/>
      <c r="C298" s="11"/>
      <c r="D298" s="7" t="s">
        <v>24</v>
      </c>
      <c r="E298" s="56" t="s">
        <v>43</v>
      </c>
      <c r="F298" s="57">
        <v>150</v>
      </c>
      <c r="G298" s="57">
        <v>1</v>
      </c>
      <c r="H298" s="57">
        <v>1</v>
      </c>
      <c r="I298" s="58">
        <v>15</v>
      </c>
      <c r="J298" s="43">
        <v>72</v>
      </c>
      <c r="K298" s="44"/>
      <c r="L298" s="52">
        <v>20.25</v>
      </c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SUM(F295:F302)</f>
        <v>550</v>
      </c>
      <c r="G303" s="19">
        <f>SUM(G295:G302)</f>
        <v>26</v>
      </c>
      <c r="H303" s="19">
        <f>SUM(H295:H302)</f>
        <v>14</v>
      </c>
      <c r="I303" s="19">
        <f>SUM(I295:I302)</f>
        <v>68</v>
      </c>
      <c r="J303" s="19">
        <f>SUM(J295:J302)</f>
        <v>495</v>
      </c>
      <c r="K303" s="25"/>
      <c r="L303" s="60">
        <f>SUM(L295:L302)</f>
        <v>92.7</v>
      </c>
    </row>
    <row r="304" spans="1:12" ht="15">
      <c r="A304" s="26">
        <v>3</v>
      </c>
      <c r="B304" s="13">
        <f>B295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>SUM(G304:G315)</f>
        <v>0</v>
      </c>
      <c r="H316" s="19">
        <f>SUM(H304:H315)</f>
        <v>0</v>
      </c>
      <c r="I316" s="19">
        <f>SUM(I304:I315)</f>
        <v>0</v>
      </c>
      <c r="J316" s="19">
        <f>SUM(J304:J315)</f>
        <v>0</v>
      </c>
      <c r="K316" s="25"/>
      <c r="L316" s="19">
        <f>SUM(L304:L315)</f>
        <v>0</v>
      </c>
    </row>
    <row r="317" spans="1:12" ht="15.75" thickBot="1">
      <c r="A317" s="29">
        <f>A295</f>
        <v>3</v>
      </c>
      <c r="B317" s="30">
        <f>B295</f>
        <v>3</v>
      </c>
      <c r="C317" s="67" t="s">
        <v>4</v>
      </c>
      <c r="D317" s="68"/>
      <c r="E317" s="31"/>
      <c r="F317" s="32">
        <f>F303+F316</f>
        <v>550</v>
      </c>
      <c r="G317" s="32">
        <f>G303+G316</f>
        <v>26</v>
      </c>
      <c r="H317" s="32">
        <f>H303+H316</f>
        <v>14</v>
      </c>
      <c r="I317" s="32">
        <f>I303+I316</f>
        <v>68</v>
      </c>
      <c r="J317" s="32">
        <f>J303+J316</f>
        <v>495</v>
      </c>
      <c r="K317" s="32"/>
      <c r="L317" s="32">
        <f>L303+L316</f>
        <v>92.7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53" t="s">
        <v>58</v>
      </c>
      <c r="F318" s="62">
        <v>90</v>
      </c>
      <c r="G318" s="62">
        <v>14</v>
      </c>
      <c r="H318" s="62">
        <v>16</v>
      </c>
      <c r="I318" s="64">
        <v>5</v>
      </c>
      <c r="J318" s="40">
        <v>224</v>
      </c>
      <c r="K318" s="41">
        <v>269</v>
      </c>
      <c r="L318" s="40">
        <v>32.86</v>
      </c>
    </row>
    <row r="319" spans="1:12" ht="15">
      <c r="A319" s="23"/>
      <c r="B319" s="15"/>
      <c r="C319" s="11"/>
      <c r="D319" s="6"/>
      <c r="E319" s="56" t="s">
        <v>59</v>
      </c>
      <c r="F319" s="63">
        <v>150</v>
      </c>
      <c r="G319" s="63">
        <v>6</v>
      </c>
      <c r="H319" s="63">
        <v>4</v>
      </c>
      <c r="I319" s="65">
        <v>40</v>
      </c>
      <c r="J319" s="43">
        <v>224</v>
      </c>
      <c r="K319" s="44">
        <v>64</v>
      </c>
      <c r="L319" s="43">
        <v>6.92</v>
      </c>
    </row>
    <row r="320" spans="1:12" ht="15">
      <c r="A320" s="23"/>
      <c r="B320" s="15"/>
      <c r="C320" s="11"/>
      <c r="D320" s="7" t="s">
        <v>22</v>
      </c>
      <c r="E320" s="56" t="s">
        <v>47</v>
      </c>
      <c r="F320" s="63">
        <v>200</v>
      </c>
      <c r="G320" s="63">
        <v>1</v>
      </c>
      <c r="H320" s="63">
        <v>0</v>
      </c>
      <c r="I320" s="65">
        <v>24</v>
      </c>
      <c r="J320" s="43">
        <v>98</v>
      </c>
      <c r="K320" s="44">
        <v>102</v>
      </c>
      <c r="L320" s="52">
        <v>4</v>
      </c>
    </row>
    <row r="321" spans="1:12" ht="15">
      <c r="A321" s="23"/>
      <c r="B321" s="15"/>
      <c r="C321" s="11"/>
      <c r="D321" s="7" t="s">
        <v>23</v>
      </c>
      <c r="E321" s="42" t="s">
        <v>44</v>
      </c>
      <c r="F321" s="43">
        <v>20</v>
      </c>
      <c r="G321" s="43">
        <v>2</v>
      </c>
      <c r="H321" s="43">
        <v>1</v>
      </c>
      <c r="I321" s="43">
        <v>10</v>
      </c>
      <c r="J321" s="43">
        <v>47</v>
      </c>
      <c r="K321" s="44">
        <v>119</v>
      </c>
      <c r="L321" s="52">
        <v>1.4</v>
      </c>
    </row>
    <row r="322" spans="1:12" ht="15">
      <c r="A322" s="23"/>
      <c r="B322" s="15"/>
      <c r="C322" s="11"/>
      <c r="D322" s="7" t="s">
        <v>23</v>
      </c>
      <c r="E322" s="42" t="s">
        <v>45</v>
      </c>
      <c r="F322" s="43">
        <v>20</v>
      </c>
      <c r="G322" s="43">
        <v>2</v>
      </c>
      <c r="H322" s="43">
        <v>1</v>
      </c>
      <c r="I322" s="43">
        <v>8</v>
      </c>
      <c r="J322" s="43">
        <v>40</v>
      </c>
      <c r="K322" s="44">
        <v>120</v>
      </c>
      <c r="L322" s="52">
        <v>1.4</v>
      </c>
    </row>
    <row r="323" spans="1:12" ht="15">
      <c r="A323" s="23"/>
      <c r="B323" s="15"/>
      <c r="C323" s="11"/>
      <c r="D323" s="7"/>
      <c r="E323" s="42" t="s">
        <v>53</v>
      </c>
      <c r="F323" s="43">
        <v>15</v>
      </c>
      <c r="G323" s="43">
        <v>4</v>
      </c>
      <c r="H323" s="43">
        <v>4</v>
      </c>
      <c r="I323" s="43">
        <v>0</v>
      </c>
      <c r="J323" s="43">
        <v>56</v>
      </c>
      <c r="K323" s="44">
        <v>1</v>
      </c>
      <c r="L323" s="52">
        <v>13.5</v>
      </c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495</v>
      </c>
      <c r="G328" s="19">
        <f>SUM(G318:G327)</f>
        <v>29</v>
      </c>
      <c r="H328" s="19">
        <f>SUM(H318:H327)</f>
        <v>26</v>
      </c>
      <c r="I328" s="19">
        <f>SUM(I318:I327)</f>
        <v>87</v>
      </c>
      <c r="J328" s="19">
        <f>SUM(J318:J327)</f>
        <v>689</v>
      </c>
      <c r="K328" s="25"/>
      <c r="L328" s="19">
        <f>SUM(L318:L327)</f>
        <v>60.08</v>
      </c>
    </row>
    <row r="329" spans="1:12" ht="1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>SUM(G329:G340)</f>
        <v>0</v>
      </c>
      <c r="H341" s="19">
        <f>SUM(H329:H340)</f>
        <v>0</v>
      </c>
      <c r="I341" s="19">
        <f>SUM(I329:I340)</f>
        <v>0</v>
      </c>
      <c r="J341" s="19">
        <f>SUM(J329:J340)</f>
        <v>0</v>
      </c>
      <c r="K341" s="25"/>
      <c r="L341" s="19">
        <f>SUM(L329:L340)</f>
        <v>0</v>
      </c>
    </row>
    <row r="342" spans="1:12" ht="15.75" thickBot="1">
      <c r="A342" s="29">
        <f>A318</f>
        <v>3</v>
      </c>
      <c r="B342" s="30">
        <f>B318</f>
        <v>4</v>
      </c>
      <c r="C342" s="67" t="s">
        <v>4</v>
      </c>
      <c r="D342" s="68"/>
      <c r="E342" s="31"/>
      <c r="F342" s="32">
        <f>F328+F341</f>
        <v>495</v>
      </c>
      <c r="G342" s="32">
        <f>G328+G341</f>
        <v>29</v>
      </c>
      <c r="H342" s="32">
        <f>H328+H341</f>
        <v>26</v>
      </c>
      <c r="I342" s="32">
        <f>I328+I341</f>
        <v>87</v>
      </c>
      <c r="J342" s="32">
        <f>J328+J341</f>
        <v>689</v>
      </c>
      <c r="K342" s="32"/>
      <c r="L342" s="32">
        <f>L328+L341</f>
        <v>60.08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39" t="s">
        <v>60</v>
      </c>
      <c r="F343" s="40">
        <v>150</v>
      </c>
      <c r="G343" s="40">
        <v>19</v>
      </c>
      <c r="H343" s="40">
        <v>21</v>
      </c>
      <c r="I343" s="40">
        <v>3</v>
      </c>
      <c r="J343" s="40">
        <v>270</v>
      </c>
      <c r="K343" s="41">
        <v>67</v>
      </c>
      <c r="L343" s="51">
        <v>49.06</v>
      </c>
    </row>
    <row r="344" spans="1:12" ht="15">
      <c r="A344" s="23"/>
      <c r="B344" s="15"/>
      <c r="C344" s="11"/>
      <c r="D344" s="6"/>
      <c r="E344" s="56" t="s">
        <v>61</v>
      </c>
      <c r="F344" s="57">
        <v>50</v>
      </c>
      <c r="G344" s="57">
        <v>5</v>
      </c>
      <c r="H344" s="57">
        <v>4</v>
      </c>
      <c r="I344" s="58">
        <v>10</v>
      </c>
      <c r="J344" s="43">
        <v>100</v>
      </c>
      <c r="K344" s="44">
        <v>197</v>
      </c>
      <c r="L344" s="43">
        <v>22.21</v>
      </c>
    </row>
    <row r="345" spans="1:12" ht="15">
      <c r="A345" s="23"/>
      <c r="B345" s="15"/>
      <c r="C345" s="11"/>
      <c r="D345" s="7" t="s">
        <v>22</v>
      </c>
      <c r="E345" s="56" t="s">
        <v>62</v>
      </c>
      <c r="F345" s="57">
        <v>200</v>
      </c>
      <c r="G345" s="57">
        <v>2</v>
      </c>
      <c r="H345" s="57">
        <v>0</v>
      </c>
      <c r="I345" s="58">
        <v>20</v>
      </c>
      <c r="J345" s="43">
        <v>80</v>
      </c>
      <c r="K345" s="44">
        <v>159</v>
      </c>
      <c r="L345" s="43">
        <v>6.78</v>
      </c>
    </row>
    <row r="346" spans="1:12" ht="15">
      <c r="A346" s="23"/>
      <c r="B346" s="15"/>
      <c r="C346" s="11"/>
      <c r="D346" s="7" t="s">
        <v>24</v>
      </c>
      <c r="E346" s="56" t="s">
        <v>43</v>
      </c>
      <c r="F346" s="57">
        <v>100</v>
      </c>
      <c r="G346" s="57">
        <v>1</v>
      </c>
      <c r="H346" s="57">
        <v>1</v>
      </c>
      <c r="I346" s="58">
        <v>15</v>
      </c>
      <c r="J346" s="43">
        <v>72</v>
      </c>
      <c r="K346" s="44"/>
      <c r="L346" s="52">
        <v>13.5</v>
      </c>
    </row>
    <row r="347" spans="1:12" ht="15">
      <c r="A347" s="23"/>
      <c r="B347" s="15"/>
      <c r="C347" s="11"/>
      <c r="D347" s="7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.75" customHeight="1">
      <c r="A352" s="24"/>
      <c r="B352" s="17"/>
      <c r="C352" s="8"/>
      <c r="D352" s="18" t="s">
        <v>33</v>
      </c>
      <c r="E352" s="9"/>
      <c r="F352" s="19">
        <f>SUM(F343:F351)</f>
        <v>500</v>
      </c>
      <c r="G352" s="19">
        <f>SUM(G343:G351)</f>
        <v>27</v>
      </c>
      <c r="H352" s="19">
        <f>SUM(H343:H351)</f>
        <v>26</v>
      </c>
      <c r="I352" s="19">
        <f>SUM(I343:I351)</f>
        <v>48</v>
      </c>
      <c r="J352" s="19">
        <f>SUM(J343:J351)</f>
        <v>522</v>
      </c>
      <c r="K352" s="25"/>
      <c r="L352" s="19">
        <f>SUM(L343:L351)</f>
        <v>91.550000000000011</v>
      </c>
    </row>
    <row r="353" spans="1:12" ht="15">
      <c r="A353" s="26">
        <v>3</v>
      </c>
      <c r="B353" s="13">
        <f>B343</f>
        <v>5</v>
      </c>
      <c r="C353" s="10" t="s">
        <v>25</v>
      </c>
      <c r="D353" s="7" t="s">
        <v>26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7" t="s">
        <v>27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7" t="s">
        <v>28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29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30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31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32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/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4"/>
      <c r="B365" s="17"/>
      <c r="C365" s="8"/>
      <c r="D365" s="18" t="s">
        <v>33</v>
      </c>
      <c r="E365" s="9"/>
      <c r="F365" s="19">
        <f>SUM(F353:F364)</f>
        <v>0</v>
      </c>
      <c r="G365" s="19">
        <f>SUM(G353:G364)</f>
        <v>0</v>
      </c>
      <c r="H365" s="19">
        <f>SUM(H353:H364)</f>
        <v>0</v>
      </c>
      <c r="I365" s="19">
        <f>SUM(I353:I364)</f>
        <v>0</v>
      </c>
      <c r="J365" s="19">
        <f>SUM(J353:J364)</f>
        <v>0</v>
      </c>
      <c r="K365" s="25"/>
      <c r="L365" s="19">
        <f>SUM(L353:L364)</f>
        <v>0</v>
      </c>
    </row>
    <row r="366" spans="1:12" ht="15.75" thickBot="1">
      <c r="A366" s="29">
        <f>A343</f>
        <v>3</v>
      </c>
      <c r="B366" s="30">
        <f>B343</f>
        <v>5</v>
      </c>
      <c r="C366" s="67" t="s">
        <v>4</v>
      </c>
      <c r="D366" s="68"/>
      <c r="E366" s="31"/>
      <c r="F366" s="32">
        <f>F352+F365</f>
        <v>500</v>
      </c>
      <c r="G366" s="32">
        <f>G352+G365</f>
        <v>27</v>
      </c>
      <c r="H366" s="32">
        <f>H352+H365</f>
        <v>26</v>
      </c>
      <c r="I366" s="32">
        <f>I352+I365</f>
        <v>48</v>
      </c>
      <c r="J366" s="32">
        <f>J352+J365</f>
        <v>522</v>
      </c>
      <c r="K366" s="32"/>
      <c r="L366" s="32">
        <f>L352+L365</f>
        <v>91.550000000000011</v>
      </c>
    </row>
    <row r="367" spans="1:12" ht="15.75" thickBot="1">
      <c r="A367" s="20">
        <v>4</v>
      </c>
      <c r="B367" s="21">
        <v>1</v>
      </c>
      <c r="C367" s="22" t="s">
        <v>20</v>
      </c>
      <c r="D367" s="5" t="s">
        <v>21</v>
      </c>
      <c r="E367" s="56" t="s">
        <v>63</v>
      </c>
      <c r="F367" s="57">
        <v>205</v>
      </c>
      <c r="G367" s="57">
        <v>3</v>
      </c>
      <c r="H367" s="57">
        <v>10</v>
      </c>
      <c r="I367" s="58">
        <v>18</v>
      </c>
      <c r="J367" s="40">
        <v>169</v>
      </c>
      <c r="K367" s="41">
        <v>59</v>
      </c>
      <c r="L367" s="51">
        <v>20.5</v>
      </c>
    </row>
    <row r="368" spans="1:12" ht="15">
      <c r="A368" s="23"/>
      <c r="B368" s="15"/>
      <c r="C368" s="11"/>
      <c r="D368" s="6"/>
      <c r="E368" s="53" t="s">
        <v>65</v>
      </c>
      <c r="F368" s="43">
        <v>90</v>
      </c>
      <c r="G368" s="54">
        <v>8</v>
      </c>
      <c r="H368" s="54">
        <v>12</v>
      </c>
      <c r="I368" s="55">
        <v>27</v>
      </c>
      <c r="J368" s="43">
        <v>247</v>
      </c>
      <c r="K368" s="44">
        <v>301</v>
      </c>
      <c r="L368" s="43">
        <v>6.32</v>
      </c>
    </row>
    <row r="369" spans="1:12" ht="15">
      <c r="A369" s="23"/>
      <c r="B369" s="15"/>
      <c r="C369" s="11"/>
      <c r="D369" s="7" t="s">
        <v>22</v>
      </c>
      <c r="E369" s="42" t="s">
        <v>54</v>
      </c>
      <c r="F369" s="43">
        <v>200</v>
      </c>
      <c r="G369" s="43">
        <v>0</v>
      </c>
      <c r="H369" s="43">
        <v>0</v>
      </c>
      <c r="I369" s="43">
        <v>7</v>
      </c>
      <c r="J369" s="43">
        <v>29</v>
      </c>
      <c r="K369" s="44">
        <v>113</v>
      </c>
      <c r="L369" s="43">
        <v>1.78</v>
      </c>
    </row>
    <row r="370" spans="1:12" ht="15">
      <c r="A370" s="23"/>
      <c r="B370" s="15"/>
      <c r="C370" s="11"/>
      <c r="D370" s="7" t="s">
        <v>23</v>
      </c>
      <c r="E370" s="42" t="s">
        <v>50</v>
      </c>
      <c r="F370" s="43">
        <v>20</v>
      </c>
      <c r="G370" s="43">
        <v>1</v>
      </c>
      <c r="H370" s="43">
        <v>1</v>
      </c>
      <c r="I370" s="43">
        <v>10</v>
      </c>
      <c r="J370" s="43">
        <v>52</v>
      </c>
      <c r="K370" s="44">
        <v>119</v>
      </c>
      <c r="L370" s="52">
        <v>2.17</v>
      </c>
    </row>
    <row r="371" spans="1:12" ht="15">
      <c r="A371" s="23"/>
      <c r="B371" s="15"/>
      <c r="C371" s="11"/>
      <c r="D371" s="7"/>
      <c r="E371" s="42" t="s">
        <v>64</v>
      </c>
      <c r="F371" s="43">
        <v>200</v>
      </c>
      <c r="G371" s="43">
        <v>8</v>
      </c>
      <c r="H371" s="43">
        <v>6</v>
      </c>
      <c r="I371" s="43">
        <v>22</v>
      </c>
      <c r="J371" s="43">
        <v>175</v>
      </c>
      <c r="K371" s="44"/>
      <c r="L371" s="52">
        <v>22.6</v>
      </c>
    </row>
    <row r="372" spans="1:12" ht="15">
      <c r="A372" s="23"/>
      <c r="B372" s="15"/>
      <c r="C372" s="11"/>
      <c r="D372" s="7"/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4"/>
      <c r="B377" s="17"/>
      <c r="C377" s="8"/>
      <c r="D377" s="18" t="s">
        <v>33</v>
      </c>
      <c r="E377" s="9"/>
      <c r="F377" s="19">
        <f>SUM(F367:F376)</f>
        <v>715</v>
      </c>
      <c r="G377" s="19">
        <f>SUM(G367:G376)</f>
        <v>20</v>
      </c>
      <c r="H377" s="19">
        <f>SUM(H367:H376)</f>
        <v>29</v>
      </c>
      <c r="I377" s="19">
        <f>SUM(I367:I376)</f>
        <v>84</v>
      </c>
      <c r="J377" s="19">
        <f>SUM(J367:J376)</f>
        <v>672</v>
      </c>
      <c r="K377" s="25"/>
      <c r="L377" s="19">
        <f>SUM(L367:L376)</f>
        <v>53.370000000000005</v>
      </c>
    </row>
    <row r="378" spans="1:12" ht="15">
      <c r="A378" s="26">
        <v>4</v>
      </c>
      <c r="B378" s="13">
        <f>B367</f>
        <v>1</v>
      </c>
      <c r="C378" s="10" t="s">
        <v>25</v>
      </c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27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28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29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30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7" t="s">
        <v>31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32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/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4"/>
      <c r="B390" s="17"/>
      <c r="C390" s="8"/>
      <c r="D390" s="18" t="s">
        <v>33</v>
      </c>
      <c r="E390" s="9"/>
      <c r="F390" s="19">
        <f>SUM(F378:F389)</f>
        <v>0</v>
      </c>
      <c r="G390" s="19">
        <f>SUM(G378:G389)</f>
        <v>0</v>
      </c>
      <c r="H390" s="19">
        <f>SUM(H378:H389)</f>
        <v>0</v>
      </c>
      <c r="I390" s="19">
        <f>SUM(I378:I389)</f>
        <v>0</v>
      </c>
      <c r="J390" s="19">
        <f>SUM(J378:J389)</f>
        <v>0</v>
      </c>
      <c r="K390" s="25"/>
      <c r="L390" s="19">
        <f>SUM(L378:L389)</f>
        <v>0</v>
      </c>
    </row>
    <row r="391" spans="1:12" ht="15.75" thickBot="1">
      <c r="A391" s="29">
        <f>A367</f>
        <v>4</v>
      </c>
      <c r="B391" s="30">
        <f>B367</f>
        <v>1</v>
      </c>
      <c r="C391" s="67" t="s">
        <v>4</v>
      </c>
      <c r="D391" s="68"/>
      <c r="E391" s="31"/>
      <c r="F391" s="32">
        <f>F377+F390</f>
        <v>715</v>
      </c>
      <c r="G391" s="32">
        <f>G377+G390</f>
        <v>20</v>
      </c>
      <c r="H391" s="32">
        <f>H377+H390</f>
        <v>29</v>
      </c>
      <c r="I391" s="32">
        <f>I377+I390</f>
        <v>84</v>
      </c>
      <c r="J391" s="32">
        <f>J377+J390</f>
        <v>672</v>
      </c>
      <c r="K391" s="32"/>
      <c r="L391" s="32">
        <f>L377+L390</f>
        <v>53.370000000000005</v>
      </c>
    </row>
    <row r="392" spans="1:12" ht="15">
      <c r="A392" s="14">
        <v>4</v>
      </c>
      <c r="B392" s="15">
        <v>2</v>
      </c>
      <c r="C392" s="22" t="s">
        <v>20</v>
      </c>
      <c r="D392" s="5" t="s">
        <v>21</v>
      </c>
      <c r="E392" s="53" t="s">
        <v>66</v>
      </c>
      <c r="F392" s="54">
        <v>90</v>
      </c>
      <c r="G392" s="54">
        <v>15</v>
      </c>
      <c r="H392" s="54">
        <v>14</v>
      </c>
      <c r="I392" s="55">
        <v>10</v>
      </c>
      <c r="J392" s="40">
        <v>223</v>
      </c>
      <c r="K392" s="41">
        <v>90</v>
      </c>
      <c r="L392" s="40">
        <v>42.92</v>
      </c>
    </row>
    <row r="393" spans="1:12" ht="15">
      <c r="A393" s="14"/>
      <c r="B393" s="15"/>
      <c r="C393" s="11"/>
      <c r="D393" s="6"/>
      <c r="E393" s="56" t="s">
        <v>51</v>
      </c>
      <c r="F393" s="57">
        <v>90</v>
      </c>
      <c r="G393" s="57">
        <v>3</v>
      </c>
      <c r="H393" s="57">
        <v>5</v>
      </c>
      <c r="I393" s="58">
        <v>32</v>
      </c>
      <c r="J393" s="43">
        <v>186</v>
      </c>
      <c r="K393" s="44">
        <v>53</v>
      </c>
      <c r="L393" s="43">
        <v>10.47</v>
      </c>
    </row>
    <row r="394" spans="1:12" ht="15">
      <c r="A394" s="14"/>
      <c r="B394" s="15"/>
      <c r="C394" s="11"/>
      <c r="D394" s="7" t="s">
        <v>22</v>
      </c>
      <c r="E394" s="56" t="s">
        <v>67</v>
      </c>
      <c r="F394" s="57">
        <v>200</v>
      </c>
      <c r="G394" s="57">
        <v>0</v>
      </c>
      <c r="H394" s="57">
        <v>0</v>
      </c>
      <c r="I394" s="58">
        <v>20</v>
      </c>
      <c r="J394" s="43">
        <v>80</v>
      </c>
      <c r="K394" s="44">
        <v>95</v>
      </c>
      <c r="L394" s="52">
        <v>9</v>
      </c>
    </row>
    <row r="395" spans="1:12" ht="15">
      <c r="A395" s="14"/>
      <c r="B395" s="15"/>
      <c r="C395" s="11"/>
      <c r="D395" s="7" t="s">
        <v>23</v>
      </c>
      <c r="E395" s="42" t="s">
        <v>44</v>
      </c>
      <c r="F395" s="43">
        <v>20</v>
      </c>
      <c r="G395" s="43">
        <v>2</v>
      </c>
      <c r="H395" s="43">
        <v>1</v>
      </c>
      <c r="I395" s="43">
        <v>10</v>
      </c>
      <c r="J395" s="43">
        <v>47</v>
      </c>
      <c r="K395" s="44">
        <v>119</v>
      </c>
      <c r="L395" s="52">
        <v>1.4</v>
      </c>
    </row>
    <row r="396" spans="1:12" ht="15">
      <c r="A396" s="14"/>
      <c r="B396" s="15"/>
      <c r="C396" s="11"/>
      <c r="D396" s="7" t="s">
        <v>23</v>
      </c>
      <c r="E396" s="42" t="s">
        <v>45</v>
      </c>
      <c r="F396" s="43">
        <v>20</v>
      </c>
      <c r="G396" s="43">
        <v>2</v>
      </c>
      <c r="H396" s="43">
        <v>1</v>
      </c>
      <c r="I396" s="43">
        <v>8</v>
      </c>
      <c r="J396" s="43">
        <v>40</v>
      </c>
      <c r="K396" s="44">
        <v>120</v>
      </c>
      <c r="L396" s="52">
        <v>1.4</v>
      </c>
    </row>
    <row r="397" spans="1:12" ht="15">
      <c r="A397" s="14"/>
      <c r="B397" s="15"/>
      <c r="C397" s="11"/>
      <c r="D397" s="7" t="s">
        <v>24</v>
      </c>
      <c r="E397" s="56" t="s">
        <v>43</v>
      </c>
      <c r="F397" s="57">
        <v>150</v>
      </c>
      <c r="G397" s="57">
        <v>1</v>
      </c>
      <c r="H397" s="57">
        <v>1</v>
      </c>
      <c r="I397" s="58">
        <v>15</v>
      </c>
      <c r="J397" s="43">
        <v>72</v>
      </c>
      <c r="K397" s="44"/>
      <c r="L397" s="52">
        <v>20.25</v>
      </c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SUM(F392:F402)</f>
        <v>570</v>
      </c>
      <c r="G403" s="19">
        <f>SUM(G392:G402)</f>
        <v>23</v>
      </c>
      <c r="H403" s="19">
        <f>SUM(H392:H402)</f>
        <v>22</v>
      </c>
      <c r="I403" s="19">
        <f>SUM(I392:I402)</f>
        <v>95</v>
      </c>
      <c r="J403" s="19">
        <f>SUM(J392:J402)</f>
        <v>648</v>
      </c>
      <c r="K403" s="25"/>
      <c r="L403" s="19">
        <f>SUM(L392:L402)</f>
        <v>85.44</v>
      </c>
    </row>
    <row r="404" spans="1:12" ht="15">
      <c r="A404" s="13">
        <v>4</v>
      </c>
      <c r="B404" s="13">
        <f>B392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>SUM(G404:G415)</f>
        <v>0</v>
      </c>
      <c r="H416" s="19">
        <f>SUM(H404:H415)</f>
        <v>0</v>
      </c>
      <c r="I416" s="19">
        <f>SUM(I404:I415)</f>
        <v>0</v>
      </c>
      <c r="J416" s="19">
        <f>SUM(J404:J415)</f>
        <v>0</v>
      </c>
      <c r="K416" s="25"/>
      <c r="L416" s="19">
        <f>SUM(L404:L415)</f>
        <v>0</v>
      </c>
    </row>
    <row r="417" spans="1:12" ht="15.75" thickBot="1">
      <c r="A417" s="33">
        <f>A392</f>
        <v>4</v>
      </c>
      <c r="B417" s="33">
        <f>B392</f>
        <v>2</v>
      </c>
      <c r="C417" s="67" t="s">
        <v>4</v>
      </c>
      <c r="D417" s="68"/>
      <c r="E417" s="31"/>
      <c r="F417" s="32">
        <f>F403+F416</f>
        <v>570</v>
      </c>
      <c r="G417" s="32">
        <f>G403+G416</f>
        <v>23</v>
      </c>
      <c r="H417" s="32">
        <f>H403+H416</f>
        <v>22</v>
      </c>
      <c r="I417" s="32">
        <f>I403+I416</f>
        <v>95</v>
      </c>
      <c r="J417" s="32">
        <f>J403+J416</f>
        <v>648</v>
      </c>
      <c r="K417" s="32"/>
      <c r="L417" s="32">
        <f>L403+L416</f>
        <v>85.44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39" t="s">
        <v>68</v>
      </c>
      <c r="F418" s="40">
        <v>150</v>
      </c>
      <c r="G418" s="40">
        <v>23</v>
      </c>
      <c r="H418" s="40">
        <v>10</v>
      </c>
      <c r="I418" s="40">
        <v>33</v>
      </c>
      <c r="J418" s="40">
        <v>315</v>
      </c>
      <c r="K418" s="41">
        <v>230</v>
      </c>
      <c r="L418" s="40">
        <v>54.51</v>
      </c>
    </row>
    <row r="419" spans="1:12" ht="15">
      <c r="A419" s="23"/>
      <c r="B419" s="15"/>
      <c r="C419" s="11"/>
      <c r="D419" s="6"/>
      <c r="E419" s="56" t="s">
        <v>48</v>
      </c>
      <c r="F419" s="57">
        <v>17</v>
      </c>
      <c r="G419" s="57">
        <v>2</v>
      </c>
      <c r="H419" s="57">
        <v>4</v>
      </c>
      <c r="I419" s="58">
        <v>1</v>
      </c>
      <c r="J419" s="43">
        <v>50</v>
      </c>
      <c r="K419" s="44">
        <v>1</v>
      </c>
      <c r="L419" s="52">
        <v>16</v>
      </c>
    </row>
    <row r="420" spans="1:12" ht="15">
      <c r="A420" s="23"/>
      <c r="B420" s="15"/>
      <c r="C420" s="11"/>
      <c r="D420" s="7" t="s">
        <v>22</v>
      </c>
      <c r="E420" s="56" t="s">
        <v>69</v>
      </c>
      <c r="F420" s="57">
        <v>200</v>
      </c>
      <c r="G420" s="57">
        <v>1</v>
      </c>
      <c r="H420" s="57">
        <v>0</v>
      </c>
      <c r="I420" s="58">
        <v>24</v>
      </c>
      <c r="J420" s="43">
        <v>98</v>
      </c>
      <c r="K420" s="44">
        <v>113</v>
      </c>
      <c r="L420" s="43">
        <v>2.68</v>
      </c>
    </row>
    <row r="421" spans="1:12" ht="15.75" customHeight="1">
      <c r="A421" s="23"/>
      <c r="B421" s="15"/>
      <c r="C421" s="11"/>
      <c r="D421" s="7" t="s">
        <v>23</v>
      </c>
      <c r="E421" s="42" t="s">
        <v>50</v>
      </c>
      <c r="F421" s="43">
        <v>35</v>
      </c>
      <c r="G421" s="43">
        <v>3</v>
      </c>
      <c r="H421" s="43">
        <v>1</v>
      </c>
      <c r="I421" s="43">
        <v>17</v>
      </c>
      <c r="J421" s="43">
        <v>92</v>
      </c>
      <c r="K421" s="44">
        <v>119</v>
      </c>
      <c r="L421" s="52">
        <v>3.8</v>
      </c>
    </row>
    <row r="422" spans="1:12" ht="15">
      <c r="A422" s="23"/>
      <c r="B422" s="15"/>
      <c r="C422" s="11"/>
      <c r="D422" s="7" t="s">
        <v>24</v>
      </c>
      <c r="E422" s="56" t="s">
        <v>43</v>
      </c>
      <c r="F422" s="57">
        <v>100</v>
      </c>
      <c r="G422" s="57">
        <v>1</v>
      </c>
      <c r="H422" s="57">
        <v>1</v>
      </c>
      <c r="I422" s="58">
        <v>15</v>
      </c>
      <c r="J422" s="43">
        <v>72</v>
      </c>
      <c r="K422" s="44"/>
      <c r="L422" s="52">
        <v>13.5</v>
      </c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502</v>
      </c>
      <c r="G426" s="19">
        <f>SUM(G418:G425)</f>
        <v>30</v>
      </c>
      <c r="H426" s="19">
        <f>SUM(H418:H425)</f>
        <v>16</v>
      </c>
      <c r="I426" s="19">
        <f>SUM(I418:I425)</f>
        <v>90</v>
      </c>
      <c r="J426" s="19">
        <f>SUM(J418:J425)</f>
        <v>627</v>
      </c>
      <c r="K426" s="25"/>
      <c r="L426" s="19">
        <f>SUM(L418:L425)</f>
        <v>90.49</v>
      </c>
    </row>
    <row r="427" spans="1:12" ht="1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>SUM(G427:G438)</f>
        <v>0</v>
      </c>
      <c r="H439" s="19">
        <f>SUM(H427:H438)</f>
        <v>0</v>
      </c>
      <c r="I439" s="19">
        <f>SUM(I427:I438)</f>
        <v>0</v>
      </c>
      <c r="J439" s="19">
        <f>SUM(J427:J438)</f>
        <v>0</v>
      </c>
      <c r="K439" s="25"/>
      <c r="L439" s="19">
        <f>SUM(L427:L438)</f>
        <v>0</v>
      </c>
    </row>
    <row r="440" spans="1:12" ht="15.75" thickBot="1">
      <c r="A440" s="29">
        <f>A418</f>
        <v>4</v>
      </c>
      <c r="B440" s="30">
        <f>B418</f>
        <v>3</v>
      </c>
      <c r="C440" s="67" t="s">
        <v>4</v>
      </c>
      <c r="D440" s="68"/>
      <c r="E440" s="31"/>
      <c r="F440" s="32">
        <f>F426+F439</f>
        <v>502</v>
      </c>
      <c r="G440" s="32">
        <f>G426+G439</f>
        <v>30</v>
      </c>
      <c r="H440" s="32">
        <f>H426+H439</f>
        <v>16</v>
      </c>
      <c r="I440" s="32">
        <f>I426+I439</f>
        <v>90</v>
      </c>
      <c r="J440" s="32">
        <f>J426+J439</f>
        <v>627</v>
      </c>
      <c r="K440" s="32"/>
      <c r="L440" s="32">
        <f>L426+L439</f>
        <v>90.49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39" t="s">
        <v>70</v>
      </c>
      <c r="F441" s="40">
        <v>90</v>
      </c>
      <c r="G441" s="40">
        <v>18</v>
      </c>
      <c r="H441" s="40">
        <v>4</v>
      </c>
      <c r="I441" s="40">
        <v>3</v>
      </c>
      <c r="J441" s="40">
        <v>116</v>
      </c>
      <c r="K441" s="41">
        <v>146</v>
      </c>
      <c r="L441" s="40">
        <v>56.38</v>
      </c>
    </row>
    <row r="442" spans="1:12" ht="15">
      <c r="A442" s="23"/>
      <c r="B442" s="15"/>
      <c r="C442" s="11"/>
      <c r="D442" s="6"/>
      <c r="E442" s="56" t="s">
        <v>71</v>
      </c>
      <c r="F442" s="57">
        <v>150</v>
      </c>
      <c r="G442" s="57">
        <v>3</v>
      </c>
      <c r="H442" s="57">
        <v>5</v>
      </c>
      <c r="I442" s="58">
        <v>18</v>
      </c>
      <c r="J442" s="43">
        <v>123</v>
      </c>
      <c r="K442" s="44">
        <v>52</v>
      </c>
      <c r="L442" s="43">
        <v>0.28999999999999998</v>
      </c>
    </row>
    <row r="443" spans="1:12" ht="15">
      <c r="A443" s="23"/>
      <c r="B443" s="15"/>
      <c r="C443" s="11"/>
      <c r="D443" s="7" t="s">
        <v>22</v>
      </c>
      <c r="E443" s="42" t="s">
        <v>72</v>
      </c>
      <c r="F443" s="43">
        <v>200</v>
      </c>
      <c r="G443" s="43">
        <v>1</v>
      </c>
      <c r="H443" s="43">
        <v>1</v>
      </c>
      <c r="I443" s="43">
        <v>12</v>
      </c>
      <c r="J443" s="43">
        <v>60</v>
      </c>
      <c r="K443" s="44">
        <v>102</v>
      </c>
      <c r="L443" s="43">
        <v>7.56</v>
      </c>
    </row>
    <row r="444" spans="1:12" ht="15">
      <c r="A444" s="23"/>
      <c r="B444" s="15"/>
      <c r="C444" s="11"/>
      <c r="D444" s="7" t="s">
        <v>23</v>
      </c>
      <c r="E444" s="42" t="s">
        <v>44</v>
      </c>
      <c r="F444" s="43">
        <v>35</v>
      </c>
      <c r="G444" s="43">
        <v>3</v>
      </c>
      <c r="H444" s="43">
        <v>1</v>
      </c>
      <c r="I444" s="43">
        <v>17</v>
      </c>
      <c r="J444" s="43">
        <v>83</v>
      </c>
      <c r="K444" s="44">
        <v>119</v>
      </c>
      <c r="L444" s="52">
        <v>2.5</v>
      </c>
    </row>
    <row r="445" spans="1:12" ht="15">
      <c r="A445" s="23"/>
      <c r="B445" s="15"/>
      <c r="C445" s="11"/>
      <c r="D445" s="7" t="s">
        <v>23</v>
      </c>
      <c r="E445" s="42" t="s">
        <v>45</v>
      </c>
      <c r="F445" s="43">
        <v>30</v>
      </c>
      <c r="G445" s="43">
        <v>2</v>
      </c>
      <c r="H445" s="43">
        <v>1</v>
      </c>
      <c r="I445" s="43">
        <v>12</v>
      </c>
      <c r="J445" s="43">
        <v>60</v>
      </c>
      <c r="K445" s="44">
        <v>120</v>
      </c>
      <c r="L445" s="43">
        <v>2.0299999999999998</v>
      </c>
    </row>
    <row r="446" spans="1:12" ht="15">
      <c r="A446" s="23"/>
      <c r="B446" s="15"/>
      <c r="C446" s="11"/>
      <c r="D446" s="7"/>
      <c r="E446" s="42" t="s">
        <v>53</v>
      </c>
      <c r="F446" s="43">
        <v>15</v>
      </c>
      <c r="G446" s="43">
        <v>4</v>
      </c>
      <c r="H446" s="43">
        <v>4</v>
      </c>
      <c r="I446" s="43">
        <v>0</v>
      </c>
      <c r="J446" s="43">
        <v>56</v>
      </c>
      <c r="K446" s="44">
        <v>1</v>
      </c>
      <c r="L446" s="52">
        <v>13.5</v>
      </c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520</v>
      </c>
      <c r="G451" s="19">
        <f>SUM(G441:G450)</f>
        <v>31</v>
      </c>
      <c r="H451" s="19">
        <f>SUM(H441:H450)</f>
        <v>16</v>
      </c>
      <c r="I451" s="19">
        <f>SUM(I441:I450)</f>
        <v>62</v>
      </c>
      <c r="J451" s="19">
        <f>SUM(J441:J450)</f>
        <v>498</v>
      </c>
      <c r="K451" s="25"/>
      <c r="L451" s="60">
        <f>SUM(L441:L450)</f>
        <v>82.26</v>
      </c>
    </row>
    <row r="452" spans="1:12" ht="1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>SUM(G452:G463)</f>
        <v>0</v>
      </c>
      <c r="H464" s="19">
        <f>SUM(H452:H463)</f>
        <v>0</v>
      </c>
      <c r="I464" s="19">
        <f>SUM(I452:I463)</f>
        <v>0</v>
      </c>
      <c r="J464" s="19">
        <f>SUM(J452:J463)</f>
        <v>0</v>
      </c>
      <c r="K464" s="25"/>
      <c r="L464" s="19">
        <f>SUM(L452:L463)</f>
        <v>0</v>
      </c>
    </row>
    <row r="465" spans="1:12" ht="15.75" thickBot="1">
      <c r="A465" s="29">
        <f>A441</f>
        <v>4</v>
      </c>
      <c r="B465" s="30">
        <f>B441</f>
        <v>4</v>
      </c>
      <c r="C465" s="67" t="s">
        <v>4</v>
      </c>
      <c r="D465" s="68"/>
      <c r="E465" s="31"/>
      <c r="F465" s="32">
        <f>F451+F464</f>
        <v>520</v>
      </c>
      <c r="G465" s="32">
        <f>G451+G464</f>
        <v>31</v>
      </c>
      <c r="H465" s="32">
        <f>H451+H464</f>
        <v>16</v>
      </c>
      <c r="I465" s="32">
        <f>I451+I464</f>
        <v>62</v>
      </c>
      <c r="J465" s="32">
        <f>J451+J464</f>
        <v>498</v>
      </c>
      <c r="K465" s="32"/>
      <c r="L465" s="32">
        <f>L451+L464</f>
        <v>82.26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53" t="s">
        <v>49</v>
      </c>
      <c r="F466" s="62">
        <v>150</v>
      </c>
      <c r="G466" s="62">
        <v>16</v>
      </c>
      <c r="H466" s="62">
        <v>16</v>
      </c>
      <c r="I466" s="64">
        <v>3</v>
      </c>
      <c r="J466" s="40">
        <v>220</v>
      </c>
      <c r="K466" s="41">
        <v>66</v>
      </c>
      <c r="L466" s="40">
        <v>31.62</v>
      </c>
    </row>
    <row r="467" spans="1:12" ht="15">
      <c r="A467" s="23"/>
      <c r="B467" s="15"/>
      <c r="C467" s="11"/>
      <c r="D467" s="7" t="s">
        <v>30</v>
      </c>
      <c r="E467" s="42" t="s">
        <v>52</v>
      </c>
      <c r="F467" s="43">
        <v>200</v>
      </c>
      <c r="G467" s="43">
        <v>1</v>
      </c>
      <c r="H467" s="43">
        <v>0</v>
      </c>
      <c r="I467" s="43">
        <v>20</v>
      </c>
      <c r="J467" s="43">
        <v>92</v>
      </c>
      <c r="K467" s="44"/>
      <c r="L467" s="52">
        <v>14</v>
      </c>
    </row>
    <row r="468" spans="1:12" ht="15">
      <c r="A468" s="23"/>
      <c r="B468" s="15"/>
      <c r="C468" s="11"/>
      <c r="D468" s="7" t="s">
        <v>23</v>
      </c>
      <c r="E468" s="42" t="s">
        <v>50</v>
      </c>
      <c r="F468" s="43">
        <v>35</v>
      </c>
      <c r="G468" s="43">
        <v>3</v>
      </c>
      <c r="H468" s="43">
        <v>1</v>
      </c>
      <c r="I468" s="43">
        <v>18</v>
      </c>
      <c r="J468" s="43">
        <v>92</v>
      </c>
      <c r="K468" s="44">
        <v>1</v>
      </c>
      <c r="L468" s="52">
        <v>3.8</v>
      </c>
    </row>
    <row r="469" spans="1:12" ht="15">
      <c r="A469" s="23"/>
      <c r="B469" s="15"/>
      <c r="C469" s="11"/>
      <c r="D469" s="7" t="s">
        <v>24</v>
      </c>
      <c r="E469" s="56" t="s">
        <v>43</v>
      </c>
      <c r="F469" s="63">
        <v>150</v>
      </c>
      <c r="G469" s="63">
        <v>1</v>
      </c>
      <c r="H469" s="63">
        <v>1</v>
      </c>
      <c r="I469" s="65">
        <v>15</v>
      </c>
      <c r="J469" s="43">
        <v>72</v>
      </c>
      <c r="K469" s="44"/>
      <c r="L469" s="52">
        <v>36</v>
      </c>
    </row>
    <row r="470" spans="1:12" ht="15">
      <c r="A470" s="23"/>
      <c r="B470" s="15"/>
      <c r="C470" s="11"/>
      <c r="D470" s="7"/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6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.75" customHeight="1">
      <c r="A474" s="24"/>
      <c r="B474" s="17"/>
      <c r="C474" s="8"/>
      <c r="D474" s="18" t="s">
        <v>33</v>
      </c>
      <c r="E474" s="9"/>
      <c r="F474" s="19">
        <f>SUM(F466:F473)</f>
        <v>535</v>
      </c>
      <c r="G474" s="19">
        <f>SUM(G466:G473)</f>
        <v>21</v>
      </c>
      <c r="H474" s="19">
        <f>SUM(H466:H473)</f>
        <v>18</v>
      </c>
      <c r="I474" s="19">
        <f>SUM(I466:I473)</f>
        <v>56</v>
      </c>
      <c r="J474" s="19">
        <f>SUM(J466:J473)</f>
        <v>476</v>
      </c>
      <c r="K474" s="25"/>
      <c r="L474" s="19">
        <f>SUM(L466:L473)</f>
        <v>85.42</v>
      </c>
    </row>
    <row r="475" spans="1:12" ht="15">
      <c r="A475" s="26">
        <v>4</v>
      </c>
      <c r="B475" s="13">
        <f>B466</f>
        <v>5</v>
      </c>
      <c r="C475" s="10" t="s">
        <v>25</v>
      </c>
      <c r="D475" s="7" t="s">
        <v>26</v>
      </c>
      <c r="E475" s="42"/>
      <c r="F475" s="43"/>
      <c r="G475" s="43"/>
      <c r="H475" s="43"/>
      <c r="I475" s="43"/>
      <c r="J475" s="43"/>
      <c r="K475" s="44"/>
      <c r="L475" s="43"/>
    </row>
    <row r="476" spans="1:12" ht="15">
      <c r="A476" s="23"/>
      <c r="B476" s="15"/>
      <c r="C476" s="11"/>
      <c r="D476" s="7" t="s">
        <v>27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>
      <c r="A477" s="23"/>
      <c r="B477" s="15"/>
      <c r="C477" s="11"/>
      <c r="D477" s="7" t="s">
        <v>28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>
      <c r="A478" s="23"/>
      <c r="B478" s="15"/>
      <c r="C478" s="11"/>
      <c r="D478" s="7" t="s">
        <v>29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>
      <c r="A479" s="23"/>
      <c r="B479" s="15"/>
      <c r="C479" s="11"/>
      <c r="D479" s="7" t="s">
        <v>30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>
      <c r="A480" s="23"/>
      <c r="B480" s="15"/>
      <c r="C480" s="11"/>
      <c r="D480" s="7" t="s">
        <v>31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>
      <c r="A481" s="23"/>
      <c r="B481" s="15"/>
      <c r="C481" s="11"/>
      <c r="D481" s="7" t="s">
        <v>32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>
      <c r="A482" s="23"/>
      <c r="B482" s="15"/>
      <c r="C482" s="11"/>
      <c r="D482" s="7"/>
      <c r="E482" s="42"/>
      <c r="F482" s="43"/>
      <c r="G482" s="43"/>
      <c r="H482" s="43"/>
      <c r="I482" s="43"/>
      <c r="J482" s="43"/>
      <c r="K482" s="44"/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6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4"/>
      <c r="B487" s="17"/>
      <c r="C487" s="8"/>
      <c r="D487" s="18" t="s">
        <v>33</v>
      </c>
      <c r="E487" s="9"/>
      <c r="F487" s="19">
        <f>SUM(F475:F486)</f>
        <v>0</v>
      </c>
      <c r="G487" s="19">
        <f>SUM(G475:G486)</f>
        <v>0</v>
      </c>
      <c r="H487" s="19">
        <f>SUM(H475:H486)</f>
        <v>0</v>
      </c>
      <c r="I487" s="19">
        <f>SUM(I475:I486)</f>
        <v>0</v>
      </c>
      <c r="J487" s="19">
        <f>SUM(J475:J486)</f>
        <v>0</v>
      </c>
      <c r="K487" s="25"/>
      <c r="L487" s="19">
        <f>SUM(L475:L486)</f>
        <v>0</v>
      </c>
    </row>
    <row r="488" spans="1:12" ht="15.75" thickBot="1">
      <c r="A488" s="29">
        <f>A466</f>
        <v>4</v>
      </c>
      <c r="B488" s="30">
        <f>B466</f>
        <v>5</v>
      </c>
      <c r="C488" s="67" t="s">
        <v>4</v>
      </c>
      <c r="D488" s="68"/>
      <c r="E488" s="31"/>
      <c r="F488" s="32">
        <f>F474+F487</f>
        <v>535</v>
      </c>
      <c r="G488" s="32">
        <f>G474+G487</f>
        <v>21</v>
      </c>
      <c r="H488" s="32">
        <f>H474+H487</f>
        <v>18</v>
      </c>
      <c r="I488" s="32">
        <f>I474+I487</f>
        <v>56</v>
      </c>
      <c r="J488" s="32">
        <f>J474+J487</f>
        <v>476</v>
      </c>
      <c r="K488" s="32"/>
      <c r="L488" s="32">
        <f>L474+L487</f>
        <v>85.42</v>
      </c>
    </row>
    <row r="489" spans="1:12" ht="13.5" thickBot="1">
      <c r="A489" s="27"/>
      <c r="B489" s="28"/>
      <c r="C489" s="66" t="s">
        <v>5</v>
      </c>
      <c r="D489" s="66"/>
      <c r="E489" s="66"/>
      <c r="F489" s="34">
        <f>(F29+F53+F77+F99+F124+F148+F174+F198+F222+F245+F269+F294+F317+F342+F366+F391+F417+F440+F465+F488)/(IF(F29=0,0,1)+IF(F53=0,0,1)+IF(F77=0,0,1)+IF(F99=0,0,1)+IF(F124=0,0,1)+IF(F148=0,0,1)+IF(F174=0,0,1)+IF(F198=0,0,1)+IF(F222=0,0,1)+IF(F245=0,0,1)+IF(F269=0,0,1)+IF(F294=0,0,1)+IF(F317=0,0,1)+IF(F342=0,0,1)+IF(F366=0,0,1)+IF(F391=0,0,1)+IF(F417=0,0,1)+IF(F440=0,0,1)+IF(F465=0,0,1)+IF(F488=0,0,1))</f>
        <v>549.0625</v>
      </c>
      <c r="G489" s="34">
        <f>(G29+G53+G77+G99+G124+G148+G174+G198+G222+G245+G269+G294+G317+G342+G366+G391+G417+G440+G465+G488)/(IF(G29=0,0,1)+IF(G53=0,0,1)+IF(G77=0,0,1)+IF(G99=0,0,1)+IF(G124=0,0,1)+IF(G148=0,0,1)+IF(G174=0,0,1)+IF(G198=0,0,1)+IF(G222=0,0,1)+IF(G245=0,0,1)+IF(G269=0,0,1)+IF(G294=0,0,1)+IF(G317=0,0,1)+IF(G342=0,0,1)+IF(G366=0,0,1)+IF(G391=0,0,1)+IF(G417=0,0,1)+IF(G440=0,0,1)+IF(G465=0,0,1)+IF(G488=0,0,1))</f>
        <v>34.25</v>
      </c>
      <c r="H489" s="34">
        <f>(H29+H53+H77+H99+H124+H148+H174+H198+H222+H245+H269+H294+H317+H342+H366+H391+H417+H440+H465+H488)/(IF(H29=0,0,1)+IF(H53=0,0,1)+IF(H77=0,0,1)+IF(H99=0,0,1)+IF(H124=0,0,1)+IF(H148=0,0,1)+IF(H174=0,0,1)+IF(H198=0,0,1)+IF(H222=0,0,1)+IF(H245=0,0,1)+IF(H269=0,0,1)+IF(H294=0,0,1)+IF(H317=0,0,1)+IF(H342=0,0,1)+IF(H366=0,0,1)+IF(H391=0,0,1)+IF(H417=0,0,1)+IF(H440=0,0,1)+IF(H465=0,0,1)+IF(H488=0,0,1))</f>
        <v>29.875</v>
      </c>
      <c r="I489" s="34">
        <f>(I29+I53+I77+I99+I124+I148+I174+I198+I222+I245+I269+I294+I317+I342+I366+I391+I417+I440+I465+I488)/(IF(I29=0,0,1)+IF(I53=0,0,1)+IF(I77=0,0,1)+IF(I99=0,0,1)+IF(I124=0,0,1)+IF(I148=0,0,1)+IF(I174=0,0,1)+IF(I198=0,0,1)+IF(I222=0,0,1)+IF(I245=0,0,1)+IF(I269=0,0,1)+IF(I294=0,0,1)+IF(I317=0,0,1)+IF(I342=0,0,1)+IF(I366=0,0,1)+IF(I391=0,0,1)+IF(I417=0,0,1)+IF(I440=0,0,1)+IF(I465=0,0,1)+IF(I488=0,0,1))</f>
        <v>71.875</v>
      </c>
      <c r="J489" s="34">
        <f>(J29+J53+J77+J99+J124+J148+J174+J198+J222+J245+J269+J294+J317+J342+J366+J391+J417+J440+J465+J488)/(IF(J29=0,0,1)+IF(J53=0,0,1)+IF(J77=0,0,1)+IF(J99=0,0,1)+IF(J124=0,0,1)+IF(J148=0,0,1)+IF(J174=0,0,1)+IF(J198=0,0,1)+IF(J222=0,0,1)+IF(J245=0,0,1)+IF(J269=0,0,1)+IF(J294=0,0,1)+IF(J317=0,0,1)+IF(J342=0,0,1)+IF(J366=0,0,1)+IF(J391=0,0,1)+IF(J417=0,0,1)+IF(J440=0,0,1)+IF(J465=0,0,1)+IF(J488=0,0,1))</f>
        <v>567.0625</v>
      </c>
      <c r="K489" s="34" t="s">
        <v>39</v>
      </c>
      <c r="L489" s="34">
        <f>(L29+L53+L77+L99+L124+L148+L174+L198+L222+L245+L269+L294+L317+L342+L366+L391+L417+L440+L465+L488)/(IF(L29=0,0,1)+IF(L53=0,0,1)+IF(L77=0,0,1)+IF(L99=0,0,1)+IF(L124=0,0,1)+IF(L148=0,0,1)+IF(L174=0,0,1)+IF(L198=0,0,1)+IF(L222=0,0,1)+IF(L245=0,0,1)+IF(L269=0,0,1)+IF(L294=0,0,1)+IF(L317=0,0,1)+IF(L342=0,0,1)+IF(L366=0,0,1)+IF(L391=0,0,1)+IF(L417=0,0,1)+IF(L440=0,0,1)+IF(L465=0,0,1)+IF(L488=0,0,1))</f>
        <v>74.837500000000006</v>
      </c>
    </row>
  </sheetData>
  <mergeCells count="24">
    <mergeCell ref="C99:D99"/>
    <mergeCell ref="C124:D124"/>
    <mergeCell ref="C29:D29"/>
    <mergeCell ref="C1:E1"/>
    <mergeCell ref="H1:K1"/>
    <mergeCell ref="H2:K2"/>
    <mergeCell ref="C53:D53"/>
    <mergeCell ref="C77:D77"/>
    <mergeCell ref="C489:E489"/>
    <mergeCell ref="C245:D245"/>
    <mergeCell ref="C148:D148"/>
    <mergeCell ref="C174:D174"/>
    <mergeCell ref="C198:D198"/>
    <mergeCell ref="C222:D222"/>
    <mergeCell ref="C269:D269"/>
    <mergeCell ref="C294:D294"/>
    <mergeCell ref="C317:D317"/>
    <mergeCell ref="C342:D342"/>
    <mergeCell ref="C366:D366"/>
    <mergeCell ref="C391:D391"/>
    <mergeCell ref="C417:D417"/>
    <mergeCell ref="C440:D440"/>
    <mergeCell ref="C465:D465"/>
    <mergeCell ref="C488:D48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2024-01-25T08:52:11Z</dcterms:modified>
</cp:coreProperties>
</file>