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9" i="1"/>
  <c r="A16"/>
  <c r="B16"/>
  <c r="F440" l="1"/>
  <c r="F317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I475"/>
  <c r="H475"/>
  <c r="G475"/>
  <c r="F475"/>
  <c r="B466"/>
  <c r="A466"/>
  <c r="L465"/>
  <c r="J465"/>
  <c r="I465"/>
  <c r="H465"/>
  <c r="G465"/>
  <c r="F465"/>
  <c r="B453"/>
  <c r="L452"/>
  <c r="J452"/>
  <c r="I452"/>
  <c r="H452"/>
  <c r="G452"/>
  <c r="F452"/>
  <c r="B441"/>
  <c r="A441"/>
  <c r="L440"/>
  <c r="J440"/>
  <c r="I440"/>
  <c r="H440"/>
  <c r="G440"/>
  <c r="B428"/>
  <c r="L427"/>
  <c r="J427"/>
  <c r="I427"/>
  <c r="H427"/>
  <c r="G427"/>
  <c r="F427"/>
  <c r="B418"/>
  <c r="A418"/>
  <c r="L417"/>
  <c r="J417"/>
  <c r="I417"/>
  <c r="H417"/>
  <c r="G417"/>
  <c r="F417"/>
  <c r="B405"/>
  <c r="L404"/>
  <c r="J404"/>
  <c r="I404"/>
  <c r="H404"/>
  <c r="G404"/>
  <c r="F404"/>
  <c r="B392"/>
  <c r="A392"/>
  <c r="L391"/>
  <c r="J391"/>
  <c r="I391"/>
  <c r="H391"/>
  <c r="G391"/>
  <c r="F391"/>
  <c r="B379"/>
  <c r="L378"/>
  <c r="J378"/>
  <c r="I378"/>
  <c r="H378"/>
  <c r="G378"/>
  <c r="F378"/>
  <c r="J256"/>
  <c r="G256"/>
  <c r="F256"/>
  <c r="B367"/>
  <c r="A367"/>
  <c r="L366"/>
  <c r="J366"/>
  <c r="I366"/>
  <c r="H366"/>
  <c r="G366"/>
  <c r="F366"/>
  <c r="B354"/>
  <c r="L353"/>
  <c r="J353"/>
  <c r="I353"/>
  <c r="H353"/>
  <c r="G353"/>
  <c r="F353"/>
  <c r="B343"/>
  <c r="A343"/>
  <c r="L342"/>
  <c r="J342"/>
  <c r="I342"/>
  <c r="H342"/>
  <c r="G342"/>
  <c r="F342"/>
  <c r="B330"/>
  <c r="L329"/>
  <c r="J329"/>
  <c r="I329"/>
  <c r="H329"/>
  <c r="G329"/>
  <c r="F329"/>
  <c r="B318"/>
  <c r="A318"/>
  <c r="L317"/>
  <c r="J317"/>
  <c r="I317"/>
  <c r="H317"/>
  <c r="G317"/>
  <c r="B305"/>
  <c r="L304"/>
  <c r="J304"/>
  <c r="I304"/>
  <c r="H304"/>
  <c r="G304"/>
  <c r="F304"/>
  <c r="B295"/>
  <c r="A295"/>
  <c r="L294"/>
  <c r="J294"/>
  <c r="I294"/>
  <c r="H294"/>
  <c r="G294"/>
  <c r="F294"/>
  <c r="B282"/>
  <c r="L281"/>
  <c r="J281"/>
  <c r="I281"/>
  <c r="H281"/>
  <c r="G281"/>
  <c r="F281"/>
  <c r="B270"/>
  <c r="A270"/>
  <c r="L269"/>
  <c r="J269"/>
  <c r="I269"/>
  <c r="H269"/>
  <c r="G269"/>
  <c r="F269"/>
  <c r="B257"/>
  <c r="A257"/>
  <c r="L256"/>
  <c r="L270" s="1"/>
  <c r="I256"/>
  <c r="H256"/>
  <c r="H441" l="1"/>
  <c r="G270"/>
  <c r="F318"/>
  <c r="H466"/>
  <c r="G489"/>
  <c r="G295"/>
  <c r="L295"/>
  <c r="H318"/>
  <c r="J270"/>
  <c r="I466"/>
  <c r="F441"/>
  <c r="F466"/>
  <c r="J466"/>
  <c r="H270"/>
  <c r="I295"/>
  <c r="J318"/>
  <c r="F270"/>
  <c r="G466"/>
  <c r="L466"/>
  <c r="H489"/>
  <c r="J489"/>
  <c r="I270"/>
  <c r="J441"/>
  <c r="G441"/>
  <c r="I441"/>
  <c r="L441"/>
  <c r="F489"/>
  <c r="G343"/>
  <c r="I343"/>
  <c r="L343"/>
  <c r="F367"/>
  <c r="H367"/>
  <c r="J367"/>
  <c r="F392"/>
  <c r="H392"/>
  <c r="J392"/>
  <c r="G418"/>
  <c r="I418"/>
  <c r="L418"/>
  <c r="F418"/>
  <c r="H418"/>
  <c r="J418"/>
  <c r="I489"/>
  <c r="L489"/>
  <c r="F295"/>
  <c r="H295"/>
  <c r="J295"/>
  <c r="G318"/>
  <c r="I318"/>
  <c r="L318"/>
  <c r="F343"/>
  <c r="H343"/>
  <c r="J343"/>
  <c r="G367"/>
  <c r="I367"/>
  <c r="L367"/>
  <c r="G392"/>
  <c r="I392"/>
  <c r="L392"/>
  <c r="B246"/>
  <c r="A246"/>
  <c r="L245"/>
  <c r="J245"/>
  <c r="I245"/>
  <c r="H245"/>
  <c r="G245"/>
  <c r="F245"/>
  <c r="B234"/>
  <c r="A234"/>
  <c r="L233"/>
  <c r="L246" s="1"/>
  <c r="J233"/>
  <c r="J246" s="1"/>
  <c r="I233"/>
  <c r="I246" s="1"/>
  <c r="H233"/>
  <c r="G233"/>
  <c r="G246" s="1"/>
  <c r="F233"/>
  <c r="F246" s="1"/>
  <c r="B223"/>
  <c r="A223"/>
  <c r="L222"/>
  <c r="J222"/>
  <c r="I222"/>
  <c r="H222"/>
  <c r="G222"/>
  <c r="F222"/>
  <c r="B210"/>
  <c r="A210"/>
  <c r="L209"/>
  <c r="L223" s="1"/>
  <c r="J209"/>
  <c r="J223" s="1"/>
  <c r="I209"/>
  <c r="H209"/>
  <c r="H223" s="1"/>
  <c r="G209"/>
  <c r="G223" s="1"/>
  <c r="F209"/>
  <c r="B199"/>
  <c r="A199"/>
  <c r="L198"/>
  <c r="J198"/>
  <c r="I198"/>
  <c r="H198"/>
  <c r="G198"/>
  <c r="F198"/>
  <c r="B187"/>
  <c r="A187"/>
  <c r="L186"/>
  <c r="J186"/>
  <c r="I186"/>
  <c r="I199" s="1"/>
  <c r="H186"/>
  <c r="H199" s="1"/>
  <c r="G186"/>
  <c r="F186"/>
  <c r="F199" s="1"/>
  <c r="B175"/>
  <c r="A175"/>
  <c r="L174"/>
  <c r="J174"/>
  <c r="I174"/>
  <c r="H174"/>
  <c r="G174"/>
  <c r="F174"/>
  <c r="B162"/>
  <c r="A162"/>
  <c r="L161"/>
  <c r="L175" s="1"/>
  <c r="J161"/>
  <c r="I161"/>
  <c r="I175" s="1"/>
  <c r="H161"/>
  <c r="G161"/>
  <c r="G175" s="1"/>
  <c r="F161"/>
  <c r="F175" s="1"/>
  <c r="B149"/>
  <c r="A149"/>
  <c r="L148"/>
  <c r="J148"/>
  <c r="I148"/>
  <c r="H148"/>
  <c r="G148"/>
  <c r="F148"/>
  <c r="B136"/>
  <c r="A136"/>
  <c r="L135"/>
  <c r="J135"/>
  <c r="J149" s="1"/>
  <c r="I135"/>
  <c r="I149" s="1"/>
  <c r="H135"/>
  <c r="H149" s="1"/>
  <c r="G135"/>
  <c r="G149" s="1"/>
  <c r="F135"/>
  <c r="B125"/>
  <c r="A125"/>
  <c r="L124"/>
  <c r="J124"/>
  <c r="I124"/>
  <c r="H124"/>
  <c r="G124"/>
  <c r="F124"/>
  <c r="B112"/>
  <c r="A112"/>
  <c r="L111"/>
  <c r="L125" s="1"/>
  <c r="J111"/>
  <c r="I111"/>
  <c r="I125" s="1"/>
  <c r="H125"/>
  <c r="G111"/>
  <c r="F111"/>
  <c r="F125" s="1"/>
  <c r="B100"/>
  <c r="A100"/>
  <c r="L99"/>
  <c r="J99"/>
  <c r="I99"/>
  <c r="G99"/>
  <c r="F99"/>
  <c r="B88"/>
  <c r="A88"/>
  <c r="L87"/>
  <c r="J87"/>
  <c r="J100" s="1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53"/>
  <c r="J39"/>
  <c r="I39"/>
  <c r="H53"/>
  <c r="G39"/>
  <c r="G53" s="1"/>
  <c r="F39"/>
  <c r="F53" s="1"/>
  <c r="B29"/>
  <c r="A29"/>
  <c r="L28"/>
  <c r="J28"/>
  <c r="I28"/>
  <c r="G28"/>
  <c r="F28"/>
  <c r="F29" s="1"/>
  <c r="L15"/>
  <c r="J15"/>
  <c r="I15"/>
  <c r="G15"/>
  <c r="J175" l="1"/>
  <c r="G125"/>
  <c r="L199"/>
  <c r="G77"/>
  <c r="I223"/>
  <c r="L149"/>
  <c r="G199"/>
  <c r="J29"/>
  <c r="J77"/>
  <c r="I29"/>
  <c r="L29"/>
  <c r="I77"/>
  <c r="F100"/>
  <c r="I100"/>
  <c r="L100"/>
  <c r="I53"/>
  <c r="L77"/>
  <c r="G100"/>
  <c r="G29"/>
  <c r="H29"/>
  <c r="J53"/>
  <c r="F77"/>
  <c r="H100"/>
  <c r="J125"/>
  <c r="F149"/>
  <c r="H175"/>
  <c r="J199"/>
  <c r="F223"/>
  <c r="H246"/>
  <c r="F490" l="1"/>
  <c r="J490"/>
  <c r="I490"/>
  <c r="G490"/>
  <c r="L490"/>
  <c r="H490"/>
</calcChain>
</file>

<file path=xl/sharedStrings.xml><?xml version="1.0" encoding="utf-8"?>
<sst xmlns="http://schemas.openxmlformats.org/spreadsheetml/2006/main" count="466" uniqueCount="105">
  <si>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</si>
  <si>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</si>
  <si>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</si>
  <si>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</si>
  <si>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</si>
  <si>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</si>
  <si>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</si>
  <si>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</si>
  <si>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</si>
  <si>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</si>
  <si>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</si>
  <si>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</si>
  <si>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</si>
  <si>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</si>
  <si>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</si>
  <si>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</si>
  <si>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</si>
  <si>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</si>
  <si>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</si>
  <si>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</si>
  <si>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</si>
  <si>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</si>
  <si>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</si>
  <si>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</si>
  <si>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</si>
  <si>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</si>
  <si>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</si>
  <si>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</si>
  <si>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</si>
  <si>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</si>
  <si>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</si>
  <si>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</si>
  <si>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</si>
  <si>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</si>
  <si>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</si>
  <si>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</si>
  <si>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</si>
  <si>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</si>
  <si>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</si>
  <si>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</si>
  <si>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"Михайловская ООШ"</t>
  </si>
  <si>
    <t>директор</t>
  </si>
  <si>
    <t>Л.А. Антонова</t>
  </si>
  <si>
    <t>курица, запеченная с соусом и зеленью</t>
  </si>
  <si>
    <t>в ассортименте</t>
  </si>
  <si>
    <t>каша гречневая вязкая с маслом</t>
  </si>
  <si>
    <t>пшеничный</t>
  </si>
  <si>
    <t>ржаной</t>
  </si>
  <si>
    <t>кисель витаминизированный плодово-ягодный</t>
  </si>
  <si>
    <t>рыба, тушенная с овощами</t>
  </si>
  <si>
    <t>компот из сухофруктов</t>
  </si>
  <si>
    <t>сыр сливочный в индивидуальной упаковке</t>
  </si>
  <si>
    <t>омлет натуральный</t>
  </si>
  <si>
    <t>масло сливочное порциями</t>
  </si>
  <si>
    <t>какао с молоком</t>
  </si>
  <si>
    <t>батон пшеничный</t>
  </si>
  <si>
    <t>маринад из моркови</t>
  </si>
  <si>
    <t>биточек мясной</t>
  </si>
  <si>
    <t>рис отварной с маслом</t>
  </si>
  <si>
    <t>сок фруктовый</t>
  </si>
  <si>
    <t>хлеб пшеничный</t>
  </si>
  <si>
    <t>хлеб ржаной</t>
  </si>
  <si>
    <t>каша манная молочная с ягодным соусом и маслом</t>
  </si>
  <si>
    <t>сыр порциями</t>
  </si>
  <si>
    <t>чай с сахаром</t>
  </si>
  <si>
    <t>мясо тушеное</t>
  </si>
  <si>
    <t>картофель запеченный</t>
  </si>
  <si>
    <t>напиток плодово-ягодный витаминизированный</t>
  </si>
  <si>
    <t>запеканка творожная "Зебра" со сгущенным молоком</t>
  </si>
  <si>
    <t>горячий шоколад</t>
  </si>
  <si>
    <t>филе птицы в кисло-сладком соусе</t>
  </si>
  <si>
    <t>макароны отварные с маслом</t>
  </si>
  <si>
    <t>омлет с сыром</t>
  </si>
  <si>
    <t>горячий бутерброд на батоне(помидор,сыр)</t>
  </si>
  <si>
    <t>чай с облепихой</t>
  </si>
  <si>
    <t>каша овсяная молочная с маслом</t>
  </si>
  <si>
    <t>молочный десерт</t>
  </si>
  <si>
    <t xml:space="preserve">оладьи с джемом </t>
  </si>
  <si>
    <t>котлета мясная</t>
  </si>
  <si>
    <t xml:space="preserve">кисель витаминизированный </t>
  </si>
  <si>
    <t>запеканка из творога с ягодным соусом</t>
  </si>
  <si>
    <t xml:space="preserve">чай с сахаром и лимоном  </t>
  </si>
  <si>
    <t>рыба, запеченная с сыром</t>
  </si>
  <si>
    <t xml:space="preserve">картофель запеченый </t>
  </si>
  <si>
    <t xml:space="preserve">компот из кураги </t>
  </si>
  <si>
    <t>курица запеченная</t>
  </si>
  <si>
    <t xml:space="preserve">  пшеничный</t>
  </si>
  <si>
    <t xml:space="preserve"> ржаной</t>
  </si>
  <si>
    <t>картофельное пюре с маслом</t>
  </si>
  <si>
    <t>икра овощная</t>
  </si>
  <si>
    <t>чай с сахаром и лимоном</t>
  </si>
  <si>
    <t xml:space="preserve"> батон пшеничный</t>
  </si>
  <si>
    <t>пудинг из творога с яблоком со сгущенным молоком</t>
  </si>
  <si>
    <t>филе птицы, тушеное в томатном соусе</t>
  </si>
  <si>
    <t>чай с шиповником</t>
  </si>
  <si>
    <t>спагетти отварные с маслом</t>
  </si>
  <si>
    <t>каша кукурузная молочная с маслом</t>
  </si>
  <si>
    <t xml:space="preserve">чай с сахаром  </t>
  </si>
  <si>
    <t>десерт</t>
  </si>
  <si>
    <t>фруктовый десерт</t>
  </si>
  <si>
    <t>каша гречневая рассыпчатая с маслом</t>
  </si>
  <si>
    <t>картофель, запеченный с зеленью</t>
  </si>
  <si>
    <t>каша рисовая молочная с маслом</t>
  </si>
  <si>
    <t>блинчики с карамельным соусом</t>
  </si>
  <si>
    <t>чай 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</si>
</sst>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.140625" style="1" customWidth="1"/>
    <col min="5" max="5" width="43.28515625" style="2" customWidth="1"/>
    <col min="6" max="6" width="10.42578125" style="2" customWidth="1"/>
    <col min="7" max="7" width="9.5703125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8" t="s">
        <v>40</v>
      </c>
      <c r="D1" s="89"/>
      <c r="E1" s="89"/>
      <c r="F1" s="12" t="s">
        <v>16</v>
      </c>
      <c r="G1" s="2" t="s">
        <v>17</v>
      </c>
      <c r="H1" s="90" t="s">
        <v>41</v>
      </c>
      <c r="I1" s="90"/>
      <c r="J1" s="90"/>
      <c r="K1" s="90"/>
    </row>
    <row r="2" spans="1:12" ht="18">
      <c r="A2" s="35" t="s">
        <v>6</v>
      </c>
      <c r="C2" s="2"/>
      <c r="G2" s="2" t="s">
        <v>18</v>
      </c>
      <c r="H2" s="90" t="s">
        <v>42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205</v>
      </c>
      <c r="G6" s="40">
        <v>7</v>
      </c>
      <c r="H6" s="40">
        <v>7</v>
      </c>
      <c r="I6" s="40">
        <v>32</v>
      </c>
      <c r="J6" s="40">
        <v>215</v>
      </c>
      <c r="K6" s="41"/>
      <c r="L6" s="40">
        <v>21.19</v>
      </c>
    </row>
    <row r="7" spans="1:12" ht="15">
      <c r="A7" s="23"/>
      <c r="B7" s="15"/>
      <c r="C7" s="11"/>
      <c r="D7" s="6" t="s">
        <v>26</v>
      </c>
      <c r="E7" s="42" t="s">
        <v>103</v>
      </c>
      <c r="F7" s="43">
        <v>121</v>
      </c>
      <c r="G7" s="43">
        <v>6</v>
      </c>
      <c r="H7" s="43">
        <v>13</v>
      </c>
      <c r="I7" s="43">
        <v>44</v>
      </c>
      <c r="J7" s="43">
        <v>319</v>
      </c>
      <c r="K7" s="44"/>
      <c r="L7" s="43">
        <v>19.940000000000001</v>
      </c>
    </row>
    <row r="8" spans="1:12" ht="15">
      <c r="A8" s="23"/>
      <c r="B8" s="15"/>
      <c r="C8" s="11"/>
      <c r="D8" s="7" t="s">
        <v>22</v>
      </c>
      <c r="E8" s="42" t="s">
        <v>104</v>
      </c>
      <c r="F8" s="43">
        <v>200</v>
      </c>
      <c r="G8" s="43">
        <v>0</v>
      </c>
      <c r="H8" s="43">
        <v>0</v>
      </c>
      <c r="I8" s="43">
        <v>7</v>
      </c>
      <c r="J8" s="43">
        <v>29</v>
      </c>
      <c r="K8" s="44">
        <v>159</v>
      </c>
      <c r="L8" s="43">
        <v>1.27</v>
      </c>
    </row>
    <row r="9" spans="1:12" ht="15">
      <c r="A9" s="23"/>
      <c r="B9" s="15"/>
      <c r="C9" s="11"/>
      <c r="D9" s="7" t="s">
        <v>23</v>
      </c>
      <c r="E9" s="42" t="s">
        <v>55</v>
      </c>
      <c r="F9" s="43">
        <v>20</v>
      </c>
      <c r="G9" s="43">
        <v>2</v>
      </c>
      <c r="H9" s="43">
        <v>1</v>
      </c>
      <c r="I9" s="43">
        <v>10</v>
      </c>
      <c r="J9" s="43">
        <v>53</v>
      </c>
      <c r="K9" s="44">
        <v>1</v>
      </c>
      <c r="L9" s="43">
        <v>2.46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546</v>
      </c>
      <c r="G15" s="19">
        <f>SUM(G6:G14)</f>
        <v>15</v>
      </c>
      <c r="H15" s="19">
        <f>SUM(H6:H14)</f>
        <v>21</v>
      </c>
      <c r="I15" s="19">
        <f>SUM(I6:I14)</f>
        <v>93</v>
      </c>
      <c r="J15" s="19">
        <f>SUM(J6:J14)</f>
        <v>616</v>
      </c>
      <c r="K15" s="25"/>
      <c r="L15" s="19">
        <f>SUM(L6:L14)</f>
        <v>44.860000000000007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>SUM(G16:G27)</f>
        <v>0</v>
      </c>
      <c r="H28" s="19">
        <f>SUM(H16:H27)</f>
        <v>0</v>
      </c>
      <c r="I28" s="19">
        <f>SUM(I16:I27)</f>
        <v>0</v>
      </c>
      <c r="J28" s="19">
        <f>SUM(J16:J27)</f>
        <v>0</v>
      </c>
      <c r="K28" s="25"/>
      <c r="L28" s="19">
        <f>SUM(L16:L27)</f>
        <v>0</v>
      </c>
    </row>
    <row r="29" spans="1:12" ht="15.75" thickBot="1">
      <c r="A29" s="29">
        <f>A6</f>
        <v>1</v>
      </c>
      <c r="B29" s="30">
        <f>B6</f>
        <v>1</v>
      </c>
      <c r="C29" s="86" t="s">
        <v>4</v>
      </c>
      <c r="D29" s="87"/>
      <c r="E29" s="31"/>
      <c r="F29" s="32">
        <f>F15+F28</f>
        <v>546</v>
      </c>
      <c r="G29" s="32">
        <f>G15+G28</f>
        <v>15</v>
      </c>
      <c r="H29" s="32">
        <f>H15+H28</f>
        <v>21</v>
      </c>
      <c r="I29" s="32">
        <f>I15+I28</f>
        <v>93</v>
      </c>
      <c r="J29" s="32">
        <f>J15+J28</f>
        <v>616</v>
      </c>
      <c r="K29" s="32"/>
      <c r="L29" s="32">
        <f>L15+L28</f>
        <v>44.860000000000007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53" t="s">
        <v>85</v>
      </c>
      <c r="F30" s="54">
        <v>90</v>
      </c>
      <c r="G30" s="54">
        <v>22</v>
      </c>
      <c r="H30" s="54">
        <v>15</v>
      </c>
      <c r="I30" s="55">
        <v>1</v>
      </c>
      <c r="J30" s="54">
        <v>230</v>
      </c>
      <c r="K30" s="61">
        <v>81</v>
      </c>
      <c r="L30" s="51">
        <v>24.9</v>
      </c>
    </row>
    <row r="31" spans="1:12" ht="15">
      <c r="A31" s="14"/>
      <c r="B31" s="15"/>
      <c r="C31" s="11"/>
      <c r="D31" s="7" t="s">
        <v>29</v>
      </c>
      <c r="E31" s="56" t="s">
        <v>45</v>
      </c>
      <c r="F31" s="57">
        <v>150</v>
      </c>
      <c r="G31" s="57">
        <v>4</v>
      </c>
      <c r="H31" s="57">
        <v>4</v>
      </c>
      <c r="I31" s="58">
        <v>20</v>
      </c>
      <c r="J31" s="57">
        <v>134</v>
      </c>
      <c r="K31" s="62">
        <v>227</v>
      </c>
      <c r="L31" s="43">
        <v>5.67</v>
      </c>
    </row>
    <row r="32" spans="1:12" ht="15">
      <c r="A32" s="14"/>
      <c r="B32" s="15"/>
      <c r="C32" s="11"/>
      <c r="D32" s="7" t="s">
        <v>23</v>
      </c>
      <c r="E32" s="56" t="s">
        <v>86</v>
      </c>
      <c r="F32" s="57">
        <v>25</v>
      </c>
      <c r="G32" s="57">
        <v>2</v>
      </c>
      <c r="H32" s="57">
        <v>1</v>
      </c>
      <c r="I32" s="58">
        <v>11</v>
      </c>
      <c r="J32" s="57">
        <v>37</v>
      </c>
      <c r="K32" s="62">
        <v>119</v>
      </c>
      <c r="L32" s="43">
        <v>1.28</v>
      </c>
    </row>
    <row r="33" spans="1:12" ht="15">
      <c r="A33" s="14"/>
      <c r="B33" s="15"/>
      <c r="C33" s="11"/>
      <c r="D33" s="7" t="s">
        <v>23</v>
      </c>
      <c r="E33" s="56" t="s">
        <v>47</v>
      </c>
      <c r="F33" s="57">
        <v>20</v>
      </c>
      <c r="G33" s="57">
        <v>2</v>
      </c>
      <c r="H33" s="57">
        <v>1</v>
      </c>
      <c r="I33" s="58">
        <v>8</v>
      </c>
      <c r="J33" s="57">
        <v>60</v>
      </c>
      <c r="K33" s="62">
        <v>120</v>
      </c>
      <c r="L33" s="52">
        <v>1.2</v>
      </c>
    </row>
    <row r="34" spans="1:12" ht="30">
      <c r="A34" s="14"/>
      <c r="B34" s="15"/>
      <c r="C34" s="11"/>
      <c r="D34" s="7" t="s">
        <v>22</v>
      </c>
      <c r="E34" s="56" t="s">
        <v>67</v>
      </c>
      <c r="F34" s="57">
        <v>200</v>
      </c>
      <c r="G34" s="57">
        <v>0</v>
      </c>
      <c r="H34" s="57">
        <v>0</v>
      </c>
      <c r="I34" s="58">
        <v>19</v>
      </c>
      <c r="J34" s="57">
        <v>77</v>
      </c>
      <c r="K34" s="62">
        <v>104</v>
      </c>
      <c r="L34" s="43">
        <v>10.34</v>
      </c>
    </row>
    <row r="35" spans="1:12" ht="15.75" thickBot="1">
      <c r="A35" s="14"/>
      <c r="B35" s="15"/>
      <c r="C35" s="11"/>
      <c r="D35" s="63" t="s">
        <v>26</v>
      </c>
      <c r="E35" s="64" t="s">
        <v>51</v>
      </c>
      <c r="F35" s="65">
        <v>17</v>
      </c>
      <c r="G35" s="65">
        <v>2</v>
      </c>
      <c r="H35" s="65">
        <v>5</v>
      </c>
      <c r="I35" s="66">
        <v>1</v>
      </c>
      <c r="J35" s="65">
        <v>50</v>
      </c>
      <c r="K35" s="63">
        <v>1</v>
      </c>
      <c r="L35" s="43">
        <v>9</v>
      </c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502</v>
      </c>
      <c r="G39" s="19">
        <f>SUM(G30:G38)</f>
        <v>32</v>
      </c>
      <c r="H39" s="19">
        <f>SUM(H30:H38)</f>
        <v>26</v>
      </c>
      <c r="I39" s="19">
        <f>SUM(I30:I38)</f>
        <v>60</v>
      </c>
      <c r="J39" s="19">
        <f>SUM(J30:J38)</f>
        <v>588</v>
      </c>
      <c r="K39" s="25"/>
      <c r="L39" s="59">
        <f>SUM(L30:L38)</f>
        <v>52.39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>SUM(G40:G51)</f>
        <v>0</v>
      </c>
      <c r="H52" s="19">
        <f>SUM(H40:H51)</f>
        <v>0</v>
      </c>
      <c r="I52" s="19">
        <f>SUM(I40:I51)</f>
        <v>0</v>
      </c>
      <c r="J52" s="19">
        <f>SUM(J40:J51)</f>
        <v>0</v>
      </c>
      <c r="K52" s="25"/>
      <c r="L52" s="19">
        <f>SUM(L40:L51)</f>
        <v>0</v>
      </c>
    </row>
    <row r="53" spans="1:12" ht="15.75" customHeight="1" thickBot="1">
      <c r="A53" s="33">
        <f>A30</f>
        <v>1</v>
      </c>
      <c r="B53" s="33">
        <f>B30</f>
        <v>2</v>
      </c>
      <c r="C53" s="86" t="s">
        <v>4</v>
      </c>
      <c r="D53" s="87"/>
      <c r="E53" s="31"/>
      <c r="F53" s="32">
        <f>F39+F52</f>
        <v>502</v>
      </c>
      <c r="G53" s="32">
        <f>G39+G52</f>
        <v>32</v>
      </c>
      <c r="H53" s="32">
        <f>H39+H52</f>
        <v>26</v>
      </c>
      <c r="I53" s="32">
        <f>I39+I52</f>
        <v>60</v>
      </c>
      <c r="J53" s="32">
        <f>J39+J52</f>
        <v>588</v>
      </c>
      <c r="K53" s="32"/>
      <c r="L53" s="32">
        <f>L39+L52</f>
        <v>52.39</v>
      </c>
    </row>
    <row r="54" spans="1:12" ht="15">
      <c r="A54" s="20">
        <v>1</v>
      </c>
      <c r="B54" s="21">
        <v>3</v>
      </c>
      <c r="C54" s="22" t="s">
        <v>20</v>
      </c>
      <c r="D54" s="5" t="s">
        <v>29</v>
      </c>
      <c r="E54" s="53" t="s">
        <v>88</v>
      </c>
      <c r="F54" s="54">
        <v>150</v>
      </c>
      <c r="G54" s="54">
        <v>3</v>
      </c>
      <c r="H54" s="54">
        <v>4</v>
      </c>
      <c r="I54" s="55">
        <v>17</v>
      </c>
      <c r="J54" s="54">
        <v>117</v>
      </c>
      <c r="K54" s="61">
        <v>141</v>
      </c>
      <c r="L54" s="40">
        <v>6.77</v>
      </c>
    </row>
    <row r="55" spans="1:12" ht="15">
      <c r="A55" s="23"/>
      <c r="B55" s="15"/>
      <c r="C55" s="11"/>
      <c r="D55" s="7" t="s">
        <v>22</v>
      </c>
      <c r="E55" s="56" t="s">
        <v>50</v>
      </c>
      <c r="F55" s="57">
        <v>200</v>
      </c>
      <c r="G55" s="57">
        <v>0</v>
      </c>
      <c r="H55" s="57">
        <v>0</v>
      </c>
      <c r="I55" s="58">
        <v>15</v>
      </c>
      <c r="J55" s="57">
        <v>62</v>
      </c>
      <c r="K55" s="62">
        <v>216</v>
      </c>
      <c r="L55" s="43">
        <v>4.18</v>
      </c>
    </row>
    <row r="56" spans="1:12" ht="15">
      <c r="A56" s="23"/>
      <c r="B56" s="15"/>
      <c r="C56" s="11"/>
      <c r="D56" s="7" t="s">
        <v>23</v>
      </c>
      <c r="E56" s="56" t="s">
        <v>46</v>
      </c>
      <c r="F56" s="57">
        <v>20</v>
      </c>
      <c r="G56" s="57">
        <v>1</v>
      </c>
      <c r="H56" s="57">
        <v>1</v>
      </c>
      <c r="I56" s="58">
        <v>9</v>
      </c>
      <c r="J56" s="57">
        <v>48</v>
      </c>
      <c r="K56" s="62">
        <v>119</v>
      </c>
      <c r="L56" s="43">
        <v>1.28</v>
      </c>
    </row>
    <row r="57" spans="1:12" ht="15.75" thickBot="1">
      <c r="A57" s="23"/>
      <c r="B57" s="15"/>
      <c r="C57" s="11"/>
      <c r="D57" s="7" t="s">
        <v>23</v>
      </c>
      <c r="E57" s="56" t="s">
        <v>87</v>
      </c>
      <c r="F57" s="57">
        <v>20</v>
      </c>
      <c r="G57" s="57">
        <v>1</v>
      </c>
      <c r="H57" s="57">
        <v>1</v>
      </c>
      <c r="I57" s="58">
        <v>8</v>
      </c>
      <c r="J57" s="57">
        <v>37</v>
      </c>
      <c r="K57" s="62">
        <v>120</v>
      </c>
      <c r="L57" s="43">
        <v>1.2</v>
      </c>
    </row>
    <row r="58" spans="1:12" ht="15.75" thickBot="1">
      <c r="A58" s="23"/>
      <c r="B58" s="15"/>
      <c r="C58" s="11"/>
      <c r="D58" s="5" t="s">
        <v>21</v>
      </c>
      <c r="E58" s="56" t="s">
        <v>78</v>
      </c>
      <c r="F58" s="57">
        <v>90</v>
      </c>
      <c r="G58" s="57">
        <v>15</v>
      </c>
      <c r="H58" s="57">
        <v>14</v>
      </c>
      <c r="I58" s="58">
        <v>9</v>
      </c>
      <c r="J58" s="57">
        <v>223</v>
      </c>
      <c r="K58" s="62">
        <v>90</v>
      </c>
      <c r="L58" s="43">
        <v>43</v>
      </c>
    </row>
    <row r="59" spans="1:12" ht="15.75" thickBot="1">
      <c r="A59" s="23"/>
      <c r="B59" s="15"/>
      <c r="C59" s="11"/>
      <c r="D59" s="63" t="s">
        <v>26</v>
      </c>
      <c r="E59" s="53" t="s">
        <v>89</v>
      </c>
      <c r="F59" s="54">
        <v>60</v>
      </c>
      <c r="G59" s="54">
        <v>1</v>
      </c>
      <c r="H59" s="54">
        <v>5</v>
      </c>
      <c r="I59" s="55">
        <v>5</v>
      </c>
      <c r="J59" s="54">
        <v>73</v>
      </c>
      <c r="K59" s="63">
        <v>28</v>
      </c>
      <c r="L59" s="43">
        <v>7.2</v>
      </c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540</v>
      </c>
      <c r="G63" s="19">
        <f>SUM(G54:G62)</f>
        <v>21</v>
      </c>
      <c r="H63" s="19">
        <f>SUM(H54:H62)</f>
        <v>25</v>
      </c>
      <c r="I63" s="19">
        <f>SUM(I54:I62)</f>
        <v>63</v>
      </c>
      <c r="J63" s="19">
        <f>SUM(J54:J62)</f>
        <v>560</v>
      </c>
      <c r="K63" s="25"/>
      <c r="L63" s="19">
        <f>SUM(L54:L62)</f>
        <v>63.63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>SUM(G64:G75)</f>
        <v>0</v>
      </c>
      <c r="H76" s="19">
        <f>SUM(H64:H75)</f>
        <v>0</v>
      </c>
      <c r="I76" s="19">
        <f>SUM(I64:I75)</f>
        <v>0</v>
      </c>
      <c r="J76" s="19">
        <f>SUM(J64:J75)</f>
        <v>0</v>
      </c>
      <c r="K76" s="25"/>
      <c r="L76" s="19">
        <f>SUM(L64:L75)</f>
        <v>0</v>
      </c>
    </row>
    <row r="77" spans="1:12" ht="15.75" customHeight="1" thickBot="1">
      <c r="A77" s="29">
        <f>A54</f>
        <v>1</v>
      </c>
      <c r="B77" s="30">
        <f>B54</f>
        <v>3</v>
      </c>
      <c r="C77" s="86" t="s">
        <v>4</v>
      </c>
      <c r="D77" s="87"/>
      <c r="E77" s="31"/>
      <c r="F77" s="32">
        <f>F63+F76</f>
        <v>540</v>
      </c>
      <c r="G77" s="32">
        <f>G63+G76</f>
        <v>21</v>
      </c>
      <c r="H77" s="32">
        <f>H63+H76</f>
        <v>25</v>
      </c>
      <c r="I77" s="32">
        <f>I63+I76</f>
        <v>63</v>
      </c>
      <c r="J77" s="32">
        <f>J63+J76</f>
        <v>560</v>
      </c>
      <c r="K77" s="32"/>
      <c r="L77" s="32">
        <f>L63+L76</f>
        <v>63.63</v>
      </c>
    </row>
    <row r="78" spans="1:12" ht="30">
      <c r="A78" s="20">
        <v>1</v>
      </c>
      <c r="B78" s="21">
        <v>4</v>
      </c>
      <c r="C78" s="22" t="s">
        <v>20</v>
      </c>
      <c r="D78" s="5" t="s">
        <v>21</v>
      </c>
      <c r="E78" s="53" t="s">
        <v>92</v>
      </c>
      <c r="F78" s="54">
        <v>150</v>
      </c>
      <c r="G78" s="54">
        <v>22</v>
      </c>
      <c r="H78" s="54">
        <v>10</v>
      </c>
      <c r="I78" s="55">
        <v>39</v>
      </c>
      <c r="J78" s="54">
        <v>337</v>
      </c>
      <c r="K78" s="61">
        <v>304</v>
      </c>
      <c r="L78" s="40">
        <v>49.25</v>
      </c>
    </row>
    <row r="79" spans="1:12" ht="15">
      <c r="A79" s="23"/>
      <c r="B79" s="15"/>
      <c r="C79" s="11"/>
      <c r="D79" s="7" t="s">
        <v>22</v>
      </c>
      <c r="E79" s="56" t="s">
        <v>90</v>
      </c>
      <c r="F79" s="57">
        <v>200</v>
      </c>
      <c r="G79" s="57">
        <v>0</v>
      </c>
      <c r="H79" s="57">
        <v>0</v>
      </c>
      <c r="I79" s="58">
        <v>11</v>
      </c>
      <c r="J79" s="57">
        <v>46</v>
      </c>
      <c r="K79" s="62">
        <v>113</v>
      </c>
      <c r="L79" s="43">
        <v>2.31</v>
      </c>
    </row>
    <row r="80" spans="1:12" ht="15.75" thickBot="1">
      <c r="A80" s="23"/>
      <c r="B80" s="15"/>
      <c r="C80" s="11"/>
      <c r="D80" s="7" t="s">
        <v>23</v>
      </c>
      <c r="E80" s="56" t="s">
        <v>91</v>
      </c>
      <c r="F80" s="57">
        <v>30</v>
      </c>
      <c r="G80" s="57">
        <v>2</v>
      </c>
      <c r="H80" s="57">
        <v>1</v>
      </c>
      <c r="I80" s="58">
        <v>14.73</v>
      </c>
      <c r="J80" s="57">
        <v>76</v>
      </c>
      <c r="K80" s="62">
        <v>119</v>
      </c>
      <c r="L80" s="43">
        <v>4.3</v>
      </c>
    </row>
    <row r="81" spans="1:12" ht="15">
      <c r="A81" s="23"/>
      <c r="B81" s="15"/>
      <c r="C81" s="11"/>
      <c r="D81" s="67" t="s">
        <v>24</v>
      </c>
      <c r="E81" s="53" t="s">
        <v>44</v>
      </c>
      <c r="F81" s="54">
        <v>150</v>
      </c>
      <c r="G81" s="54">
        <v>0</v>
      </c>
      <c r="H81" s="54">
        <v>0</v>
      </c>
      <c r="I81" s="55">
        <v>10</v>
      </c>
      <c r="J81" s="54">
        <v>43</v>
      </c>
      <c r="K81" s="61">
        <v>27</v>
      </c>
      <c r="L81" s="43">
        <v>24.9</v>
      </c>
    </row>
    <row r="82" spans="1:12" ht="15.75" thickBot="1">
      <c r="A82" s="23"/>
      <c r="B82" s="15"/>
      <c r="C82" s="11"/>
      <c r="D82" s="63"/>
      <c r="E82" s="56"/>
      <c r="F82" s="57"/>
      <c r="G82" s="57"/>
      <c r="H82" s="57"/>
      <c r="I82" s="58"/>
      <c r="J82" s="57"/>
      <c r="K82" s="62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530</v>
      </c>
      <c r="G87" s="19">
        <f>SUM(G78:G86)</f>
        <v>24</v>
      </c>
      <c r="H87" s="19">
        <f>SUM(H78:H86)</f>
        <v>11</v>
      </c>
      <c r="I87" s="19">
        <f>SUM(I78:I86)</f>
        <v>74.73</v>
      </c>
      <c r="J87" s="19">
        <f>SUM(J78:J86)</f>
        <v>502</v>
      </c>
      <c r="K87" s="25"/>
      <c r="L87" s="19">
        <f>SUM(L78:L86)</f>
        <v>80.759999999999991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>SUM(G88:G98)</f>
        <v>0</v>
      </c>
      <c r="H99" s="19">
        <f>SUM(H88:H98)</f>
        <v>0</v>
      </c>
      <c r="I99" s="19">
        <f>SUM(I88:I98)</f>
        <v>0</v>
      </c>
      <c r="J99" s="19">
        <f>SUM(J88:J98)</f>
        <v>0</v>
      </c>
      <c r="K99" s="25"/>
      <c r="L99" s="19">
        <f>SUM(L88:L98)</f>
        <v>0</v>
      </c>
    </row>
    <row r="100" spans="1:12" ht="15.75" customHeight="1" thickBot="1">
      <c r="A100" s="29">
        <f>A78</f>
        <v>1</v>
      </c>
      <c r="B100" s="30">
        <f>B78</f>
        <v>4</v>
      </c>
      <c r="C100" s="86" t="s">
        <v>4</v>
      </c>
      <c r="D100" s="87"/>
      <c r="E100" s="31"/>
      <c r="F100" s="32">
        <f>F87+F99</f>
        <v>530</v>
      </c>
      <c r="G100" s="32">
        <f>G87+G99</f>
        <v>24</v>
      </c>
      <c r="H100" s="32">
        <f>H87+H99</f>
        <v>11</v>
      </c>
      <c r="I100" s="32">
        <f>I87+I99</f>
        <v>74.73</v>
      </c>
      <c r="J100" s="32">
        <f>J87+J99</f>
        <v>502</v>
      </c>
      <c r="K100" s="32"/>
      <c r="L100" s="32">
        <f>L87+L99</f>
        <v>80.759999999999991</v>
      </c>
    </row>
    <row r="101" spans="1:12" ht="15.75" thickBot="1">
      <c r="A101" s="20">
        <v>1</v>
      </c>
      <c r="B101" s="21">
        <v>5</v>
      </c>
      <c r="C101" s="22" t="s">
        <v>20</v>
      </c>
      <c r="D101" s="67" t="s">
        <v>24</v>
      </c>
      <c r="E101" s="53" t="s">
        <v>44</v>
      </c>
      <c r="F101" s="54">
        <v>100</v>
      </c>
      <c r="G101" s="54">
        <v>0</v>
      </c>
      <c r="H101" s="54">
        <v>0</v>
      </c>
      <c r="I101" s="55">
        <v>7</v>
      </c>
      <c r="J101" s="54">
        <v>38</v>
      </c>
      <c r="K101" s="61">
        <v>27</v>
      </c>
      <c r="L101" s="52">
        <v>24.5</v>
      </c>
    </row>
    <row r="102" spans="1:12" ht="15">
      <c r="A102" s="23"/>
      <c r="B102" s="15"/>
      <c r="C102" s="11"/>
      <c r="D102" s="5" t="s">
        <v>21</v>
      </c>
      <c r="E102" s="56" t="s">
        <v>93</v>
      </c>
      <c r="F102" s="57">
        <v>90</v>
      </c>
      <c r="G102" s="57">
        <v>15</v>
      </c>
      <c r="H102" s="57">
        <v>14</v>
      </c>
      <c r="I102" s="58">
        <v>6</v>
      </c>
      <c r="J102" s="57">
        <v>203</v>
      </c>
      <c r="K102" s="62">
        <v>80</v>
      </c>
      <c r="L102" s="52">
        <v>34.5</v>
      </c>
    </row>
    <row r="103" spans="1:12" ht="15">
      <c r="A103" s="23"/>
      <c r="B103" s="15"/>
      <c r="C103" s="11"/>
      <c r="D103" s="7" t="s">
        <v>23</v>
      </c>
      <c r="E103" s="56" t="s">
        <v>86</v>
      </c>
      <c r="F103" s="57">
        <v>20</v>
      </c>
      <c r="G103" s="57">
        <v>2</v>
      </c>
      <c r="H103" s="57">
        <v>1</v>
      </c>
      <c r="I103" s="58">
        <v>9</v>
      </c>
      <c r="J103" s="57">
        <v>48</v>
      </c>
      <c r="K103" s="62">
        <v>119</v>
      </c>
      <c r="L103" s="43">
        <v>1.28</v>
      </c>
    </row>
    <row r="104" spans="1:12" ht="15">
      <c r="A104" s="23"/>
      <c r="B104" s="15"/>
      <c r="C104" s="11"/>
      <c r="D104" s="7" t="s">
        <v>23</v>
      </c>
      <c r="E104" s="56" t="s">
        <v>87</v>
      </c>
      <c r="F104" s="57">
        <v>20</v>
      </c>
      <c r="G104" s="57">
        <v>1</v>
      </c>
      <c r="H104" s="57">
        <v>1</v>
      </c>
      <c r="I104" s="58">
        <v>8</v>
      </c>
      <c r="J104" s="57">
        <v>37</v>
      </c>
      <c r="K104" s="62">
        <v>120</v>
      </c>
      <c r="L104" s="52">
        <v>1.2</v>
      </c>
    </row>
    <row r="105" spans="1:12" ht="15">
      <c r="A105" s="23"/>
      <c r="B105" s="15"/>
      <c r="C105" s="11"/>
      <c r="D105" s="68" t="s">
        <v>22</v>
      </c>
      <c r="E105" s="56" t="s">
        <v>94</v>
      </c>
      <c r="F105" s="57">
        <v>200</v>
      </c>
      <c r="G105" s="57">
        <v>1</v>
      </c>
      <c r="H105" s="57">
        <v>1</v>
      </c>
      <c r="I105" s="58">
        <v>19</v>
      </c>
      <c r="J105" s="57">
        <v>79</v>
      </c>
      <c r="K105" s="62">
        <v>160</v>
      </c>
      <c r="L105" s="43">
        <v>6.06</v>
      </c>
    </row>
    <row r="106" spans="1:12" ht="15.75" thickBot="1">
      <c r="A106" s="23"/>
      <c r="B106" s="15"/>
      <c r="C106" s="11"/>
      <c r="D106" s="63" t="s">
        <v>29</v>
      </c>
      <c r="E106" s="64" t="s">
        <v>95</v>
      </c>
      <c r="F106" s="65">
        <v>150</v>
      </c>
      <c r="G106" s="65">
        <v>7</v>
      </c>
      <c r="H106" s="65">
        <v>4</v>
      </c>
      <c r="I106" s="66">
        <v>41</v>
      </c>
      <c r="J106" s="65">
        <v>224</v>
      </c>
      <c r="K106" s="63">
        <v>65</v>
      </c>
      <c r="L106" s="43">
        <v>8.4600000000000009</v>
      </c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580</v>
      </c>
      <c r="G111" s="19">
        <f>SUM(G101:G110)</f>
        <v>26</v>
      </c>
      <c r="H111" s="19">
        <f>SUM(H101:H110)</f>
        <v>21</v>
      </c>
      <c r="I111" s="19">
        <f>SUM(I101:I110)</f>
        <v>90</v>
      </c>
      <c r="J111" s="19">
        <f>SUM(J101:J110)</f>
        <v>629</v>
      </c>
      <c r="K111" s="25"/>
      <c r="L111" s="59">
        <f>SUM(L101:L110)</f>
        <v>76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>SUM(G112:G123)</f>
        <v>0</v>
      </c>
      <c r="H124" s="19">
        <f>SUM(H112:H123)</f>
        <v>0</v>
      </c>
      <c r="I124" s="19">
        <f>SUM(I112:I123)</f>
        <v>0</v>
      </c>
      <c r="J124" s="19">
        <f>SUM(J112:J123)</f>
        <v>0</v>
      </c>
      <c r="K124" s="25"/>
      <c r="L124" s="19">
        <f>SUM(L112:L123)</f>
        <v>0</v>
      </c>
    </row>
    <row r="125" spans="1:12" ht="15.75" customHeight="1" thickBot="1">
      <c r="A125" s="29">
        <f>A101</f>
        <v>1</v>
      </c>
      <c r="B125" s="30">
        <f>B101</f>
        <v>5</v>
      </c>
      <c r="C125" s="86" t="s">
        <v>4</v>
      </c>
      <c r="D125" s="87"/>
      <c r="E125" s="31"/>
      <c r="F125" s="32">
        <f>F111+F124</f>
        <v>580</v>
      </c>
      <c r="G125" s="32">
        <f>G111+G124</f>
        <v>26</v>
      </c>
      <c r="H125" s="32">
        <f>H111+H124</f>
        <v>21</v>
      </c>
      <c r="I125" s="32">
        <f>I111+I124</f>
        <v>90</v>
      </c>
      <c r="J125" s="32">
        <f>J111+J124</f>
        <v>629</v>
      </c>
      <c r="K125" s="32"/>
      <c r="L125" s="32">
        <f>L111+L124</f>
        <v>76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53" t="s">
        <v>96</v>
      </c>
      <c r="F126" s="54">
        <v>205</v>
      </c>
      <c r="G126" s="54">
        <v>7</v>
      </c>
      <c r="H126" s="54">
        <v>7</v>
      </c>
      <c r="I126" s="55">
        <v>36</v>
      </c>
      <c r="J126" s="54">
        <v>235</v>
      </c>
      <c r="K126" s="61">
        <v>123</v>
      </c>
      <c r="L126" s="40">
        <v>20.47</v>
      </c>
    </row>
    <row r="127" spans="1:12" ht="15">
      <c r="A127" s="23"/>
      <c r="B127" s="15"/>
      <c r="C127" s="11"/>
      <c r="D127" s="7" t="s">
        <v>22</v>
      </c>
      <c r="E127" s="56" t="s">
        <v>97</v>
      </c>
      <c r="F127" s="57">
        <v>200</v>
      </c>
      <c r="G127" s="57">
        <v>0</v>
      </c>
      <c r="H127" s="57">
        <v>0</v>
      </c>
      <c r="I127" s="58">
        <v>11</v>
      </c>
      <c r="J127" s="57">
        <v>45</v>
      </c>
      <c r="K127" s="62">
        <v>113</v>
      </c>
      <c r="L127" s="43">
        <v>1.27</v>
      </c>
    </row>
    <row r="128" spans="1:12" ht="15">
      <c r="A128" s="23"/>
      <c r="B128" s="15"/>
      <c r="C128" s="11"/>
      <c r="D128" s="7" t="s">
        <v>23</v>
      </c>
      <c r="E128" s="56" t="s">
        <v>55</v>
      </c>
      <c r="F128" s="57">
        <v>40</v>
      </c>
      <c r="G128" s="57">
        <v>3</v>
      </c>
      <c r="H128" s="57">
        <v>1</v>
      </c>
      <c r="I128" s="58">
        <v>20</v>
      </c>
      <c r="J128" s="57">
        <v>104</v>
      </c>
      <c r="K128" s="62">
        <v>119</v>
      </c>
      <c r="L128" s="43">
        <v>4.91</v>
      </c>
    </row>
    <row r="129" spans="1:12" ht="15">
      <c r="A129" s="23"/>
      <c r="B129" s="15"/>
      <c r="C129" s="11"/>
      <c r="D129" s="62"/>
      <c r="E129" s="56" t="s">
        <v>63</v>
      </c>
      <c r="F129" s="57">
        <v>15</v>
      </c>
      <c r="G129" s="57">
        <v>4</v>
      </c>
      <c r="H129" s="57">
        <v>4</v>
      </c>
      <c r="I129" s="58">
        <v>1</v>
      </c>
      <c r="J129" s="57">
        <v>47</v>
      </c>
      <c r="K129" s="62">
        <v>1</v>
      </c>
      <c r="L129" s="52">
        <v>10.5</v>
      </c>
    </row>
    <row r="130" spans="1:12" ht="15">
      <c r="A130" s="23"/>
      <c r="B130" s="15"/>
      <c r="C130" s="11"/>
      <c r="D130" s="69" t="s">
        <v>98</v>
      </c>
      <c r="E130" s="70" t="s">
        <v>99</v>
      </c>
      <c r="F130" s="71">
        <v>200</v>
      </c>
      <c r="G130" s="71">
        <v>0</v>
      </c>
      <c r="H130" s="71">
        <v>0</v>
      </c>
      <c r="I130" s="72">
        <v>15</v>
      </c>
      <c r="J130" s="71">
        <v>60</v>
      </c>
      <c r="K130" s="69"/>
      <c r="L130" s="52">
        <v>34</v>
      </c>
    </row>
    <row r="131" spans="1:12" ht="15.75" thickBot="1">
      <c r="A131" s="23"/>
      <c r="B131" s="15"/>
      <c r="C131" s="11"/>
      <c r="D131" s="63"/>
      <c r="E131" s="64"/>
      <c r="F131" s="65"/>
      <c r="G131" s="65"/>
      <c r="H131" s="65"/>
      <c r="I131" s="66"/>
      <c r="J131" s="65"/>
      <c r="K131" s="63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660</v>
      </c>
      <c r="G135" s="19">
        <f>SUM(G126:G134)</f>
        <v>14</v>
      </c>
      <c r="H135" s="19">
        <f>SUM(H126:H134)</f>
        <v>12</v>
      </c>
      <c r="I135" s="19">
        <f>SUM(I126:I134)</f>
        <v>83</v>
      </c>
      <c r="J135" s="19">
        <f>SUM(J126:J134)</f>
        <v>491</v>
      </c>
      <c r="K135" s="25"/>
      <c r="L135" s="19">
        <f>SUM(L126:L134)</f>
        <v>71.150000000000006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>SUM(G136:G147)</f>
        <v>0</v>
      </c>
      <c r="H148" s="19">
        <f>SUM(H136:H147)</f>
        <v>0</v>
      </c>
      <c r="I148" s="19">
        <f>SUM(I136:I147)</f>
        <v>0</v>
      </c>
      <c r="J148" s="19">
        <f>SUM(J136:J147)</f>
        <v>0</v>
      </c>
      <c r="K148" s="25"/>
      <c r="L148" s="19">
        <f>SUM(L136:L147)</f>
        <v>0</v>
      </c>
    </row>
    <row r="149" spans="1:12" ht="15">
      <c r="A149" s="29">
        <f>A126</f>
        <v>2</v>
      </c>
      <c r="B149" s="30">
        <f>B126</f>
        <v>1</v>
      </c>
      <c r="C149" s="86" t="s">
        <v>4</v>
      </c>
      <c r="D149" s="87"/>
      <c r="E149" s="31"/>
      <c r="F149" s="32">
        <f>F135+F148</f>
        <v>660</v>
      </c>
      <c r="G149" s="32">
        <f>G135+G148</f>
        <v>14</v>
      </c>
      <c r="H149" s="32">
        <f>H135+H148</f>
        <v>12</v>
      </c>
      <c r="I149" s="32">
        <f>I135+I148</f>
        <v>83</v>
      </c>
      <c r="J149" s="32">
        <f>J135+J148</f>
        <v>491</v>
      </c>
      <c r="K149" s="32"/>
      <c r="L149" s="32">
        <f>L135+L148</f>
        <v>71.150000000000006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39" t="s">
        <v>43</v>
      </c>
      <c r="F150" s="40">
        <v>90</v>
      </c>
      <c r="G150" s="40">
        <v>24</v>
      </c>
      <c r="H150" s="40">
        <v>20</v>
      </c>
      <c r="I150" s="40">
        <v>2</v>
      </c>
      <c r="J150" s="40">
        <v>280</v>
      </c>
      <c r="K150" s="41">
        <v>270</v>
      </c>
      <c r="L150" s="51">
        <v>39.270000000000003</v>
      </c>
    </row>
    <row r="151" spans="1:12" ht="15">
      <c r="A151" s="14"/>
      <c r="B151" s="15"/>
      <c r="C151" s="11"/>
      <c r="D151" s="6" t="s">
        <v>29</v>
      </c>
      <c r="E151" s="42" t="s">
        <v>100</v>
      </c>
      <c r="F151" s="43">
        <v>150</v>
      </c>
      <c r="G151" s="43">
        <v>5</v>
      </c>
      <c r="H151" s="43">
        <v>5</v>
      </c>
      <c r="I151" s="43">
        <v>19</v>
      </c>
      <c r="J151" s="43">
        <v>130</v>
      </c>
      <c r="K151" s="44">
        <v>227</v>
      </c>
      <c r="L151" s="43">
        <v>5.67</v>
      </c>
    </row>
    <row r="152" spans="1:12" ht="15">
      <c r="A152" s="14"/>
      <c r="B152" s="15"/>
      <c r="C152" s="11"/>
      <c r="D152" s="7" t="s">
        <v>22</v>
      </c>
      <c r="E152" s="42" t="s">
        <v>48</v>
      </c>
      <c r="F152" s="43">
        <v>200</v>
      </c>
      <c r="G152" s="43">
        <v>0</v>
      </c>
      <c r="H152" s="43">
        <v>0</v>
      </c>
      <c r="I152" s="43">
        <v>20</v>
      </c>
      <c r="J152" s="43">
        <v>82</v>
      </c>
      <c r="K152" s="44">
        <v>95</v>
      </c>
      <c r="L152" s="52">
        <v>30.34</v>
      </c>
    </row>
    <row r="153" spans="1:12" ht="15">
      <c r="A153" s="14"/>
      <c r="B153" s="15"/>
      <c r="C153" s="11"/>
      <c r="D153" s="7" t="s">
        <v>23</v>
      </c>
      <c r="E153" s="42" t="s">
        <v>46</v>
      </c>
      <c r="F153" s="43">
        <v>20</v>
      </c>
      <c r="G153" s="43">
        <v>2</v>
      </c>
      <c r="H153" s="43">
        <v>1</v>
      </c>
      <c r="I153" s="43">
        <v>10</v>
      </c>
      <c r="J153" s="43">
        <v>47</v>
      </c>
      <c r="K153" s="44">
        <v>119</v>
      </c>
      <c r="L153" s="43">
        <v>1.28</v>
      </c>
    </row>
    <row r="154" spans="1:12" ht="15">
      <c r="A154" s="14"/>
      <c r="B154" s="15"/>
      <c r="C154" s="11"/>
      <c r="D154" s="7" t="s">
        <v>23</v>
      </c>
      <c r="E154" s="42" t="s">
        <v>47</v>
      </c>
      <c r="F154" s="43">
        <v>20</v>
      </c>
      <c r="G154" s="43">
        <v>2</v>
      </c>
      <c r="H154" s="43">
        <v>1</v>
      </c>
      <c r="I154" s="43">
        <v>8</v>
      </c>
      <c r="J154" s="43">
        <v>40</v>
      </c>
      <c r="K154" s="44">
        <v>120</v>
      </c>
      <c r="L154" s="52">
        <v>1.2</v>
      </c>
    </row>
    <row r="155" spans="1:12" ht="15">
      <c r="A155" s="14"/>
      <c r="B155" s="15"/>
      <c r="C155" s="11"/>
      <c r="D155" s="7" t="s">
        <v>24</v>
      </c>
      <c r="E155" s="42" t="s">
        <v>44</v>
      </c>
      <c r="F155" s="43">
        <v>150</v>
      </c>
      <c r="G155" s="43">
        <v>1</v>
      </c>
      <c r="H155" s="43">
        <v>1</v>
      </c>
      <c r="I155" s="43">
        <v>15</v>
      </c>
      <c r="J155" s="43">
        <v>71</v>
      </c>
      <c r="K155" s="44"/>
      <c r="L155" s="52">
        <v>24.9</v>
      </c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6"/>
      <c r="B161" s="17"/>
      <c r="C161" s="8"/>
      <c r="D161" s="18" t="s">
        <v>33</v>
      </c>
      <c r="E161" s="9"/>
      <c r="F161" s="19">
        <f>SUM(F150:F160)</f>
        <v>630</v>
      </c>
      <c r="G161" s="19">
        <f>SUM(G150:G160)</f>
        <v>34</v>
      </c>
      <c r="H161" s="19">
        <f>SUM(H150:H160)</f>
        <v>28</v>
      </c>
      <c r="I161" s="19">
        <f>SUM(I150:I160)</f>
        <v>74</v>
      </c>
      <c r="J161" s="19">
        <f>SUM(J150:J160)</f>
        <v>650</v>
      </c>
      <c r="K161" s="25"/>
      <c r="L161" s="19">
        <f>SUM(L150:L160)</f>
        <v>102.66</v>
      </c>
    </row>
    <row r="162" spans="1:12" ht="15">
      <c r="A162" s="13">
        <f>A150</f>
        <v>2</v>
      </c>
      <c r="B162" s="13">
        <f>B150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16"/>
      <c r="B174" s="17"/>
      <c r="C174" s="8"/>
      <c r="D174" s="18" t="s">
        <v>33</v>
      </c>
      <c r="E174" s="9"/>
      <c r="F174" s="19">
        <f>SUM(F162:F173)</f>
        <v>0</v>
      </c>
      <c r="G174" s="19">
        <f>SUM(G162:G173)</f>
        <v>0</v>
      </c>
      <c r="H174" s="19">
        <f>SUM(H162:H173)</f>
        <v>0</v>
      </c>
      <c r="I174" s="19">
        <f>SUM(I162:I173)</f>
        <v>0</v>
      </c>
      <c r="J174" s="19">
        <f>SUM(J162:J173)</f>
        <v>0</v>
      </c>
      <c r="K174" s="25"/>
      <c r="L174" s="19">
        <f>SUM(L162:L173)</f>
        <v>0</v>
      </c>
    </row>
    <row r="175" spans="1:12" ht="15.75" thickBot="1">
      <c r="A175" s="33">
        <f>A150</f>
        <v>2</v>
      </c>
      <c r="B175" s="33">
        <f>B150</f>
        <v>2</v>
      </c>
      <c r="C175" s="86" t="s">
        <v>4</v>
      </c>
      <c r="D175" s="87"/>
      <c r="E175" s="31"/>
      <c r="F175" s="32">
        <f>F161+F174</f>
        <v>630</v>
      </c>
      <c r="G175" s="32">
        <f>G161+G174</f>
        <v>34</v>
      </c>
      <c r="H175" s="32">
        <f>H161+H174</f>
        <v>28</v>
      </c>
      <c r="I175" s="32">
        <f>I161+I174</f>
        <v>74</v>
      </c>
      <c r="J175" s="32">
        <f>J161+J174</f>
        <v>650</v>
      </c>
      <c r="K175" s="32"/>
      <c r="L175" s="32">
        <f>L161+L174</f>
        <v>102.66</v>
      </c>
    </row>
    <row r="176" spans="1:12" ht="15" customHeight="1">
      <c r="A176" s="20">
        <v>2</v>
      </c>
      <c r="B176" s="21">
        <v>3</v>
      </c>
      <c r="C176" s="22" t="s">
        <v>20</v>
      </c>
      <c r="D176" s="5" t="s">
        <v>21</v>
      </c>
      <c r="E176" s="53" t="s">
        <v>49</v>
      </c>
      <c r="F176" s="73">
        <v>90</v>
      </c>
      <c r="G176" s="74">
        <v>12</v>
      </c>
      <c r="H176" s="74">
        <v>3</v>
      </c>
      <c r="I176" s="75">
        <v>5</v>
      </c>
      <c r="J176" s="40">
        <v>94</v>
      </c>
      <c r="K176" s="41">
        <v>75</v>
      </c>
      <c r="L176" s="40">
        <v>27.37</v>
      </c>
    </row>
    <row r="177" spans="1:12" ht="17.25" customHeight="1">
      <c r="A177" s="23"/>
      <c r="B177" s="15"/>
      <c r="C177" s="11"/>
      <c r="D177" s="6" t="s">
        <v>29</v>
      </c>
      <c r="E177" s="56" t="s">
        <v>101</v>
      </c>
      <c r="F177" s="76">
        <v>150</v>
      </c>
      <c r="G177" s="76">
        <v>150</v>
      </c>
      <c r="H177" s="76">
        <v>151</v>
      </c>
      <c r="I177" s="76">
        <v>3</v>
      </c>
      <c r="J177" s="76">
        <v>4</v>
      </c>
      <c r="K177" s="44">
        <v>226</v>
      </c>
      <c r="L177" s="43">
        <v>6.77</v>
      </c>
    </row>
    <row r="178" spans="1:12" ht="15">
      <c r="A178" s="23"/>
      <c r="B178" s="15"/>
      <c r="C178" s="11"/>
      <c r="D178" s="7" t="s">
        <v>22</v>
      </c>
      <c r="E178" s="56" t="s">
        <v>50</v>
      </c>
      <c r="F178" s="76">
        <v>200</v>
      </c>
      <c r="G178" s="76">
        <v>0</v>
      </c>
      <c r="H178" s="76">
        <v>0</v>
      </c>
      <c r="I178" s="77">
        <v>8</v>
      </c>
      <c r="J178" s="43">
        <v>110</v>
      </c>
      <c r="K178" s="44">
        <v>102</v>
      </c>
      <c r="L178" s="43">
        <v>4.18</v>
      </c>
    </row>
    <row r="179" spans="1:12" ht="15">
      <c r="A179" s="23"/>
      <c r="B179" s="15"/>
      <c r="C179" s="11"/>
      <c r="D179" s="7" t="s">
        <v>23</v>
      </c>
      <c r="E179" s="42" t="s">
        <v>46</v>
      </c>
      <c r="F179" s="43">
        <v>35</v>
      </c>
      <c r="G179" s="43">
        <v>3</v>
      </c>
      <c r="H179" s="43">
        <v>1</v>
      </c>
      <c r="I179" s="43">
        <v>18</v>
      </c>
      <c r="J179" s="43">
        <v>47</v>
      </c>
      <c r="K179" s="44">
        <v>83</v>
      </c>
      <c r="L179" s="43">
        <v>2.2400000000000002</v>
      </c>
    </row>
    <row r="180" spans="1:12" ht="15.75" customHeight="1">
      <c r="A180" s="23"/>
      <c r="B180" s="15"/>
      <c r="C180" s="11"/>
      <c r="D180" s="7" t="s">
        <v>23</v>
      </c>
      <c r="E180" s="42" t="s">
        <v>47</v>
      </c>
      <c r="F180" s="43">
        <v>20</v>
      </c>
      <c r="G180" s="43">
        <v>2</v>
      </c>
      <c r="H180" s="43">
        <v>1</v>
      </c>
      <c r="I180" s="43">
        <v>8</v>
      </c>
      <c r="J180" s="43">
        <v>40</v>
      </c>
      <c r="K180" s="44">
        <v>120</v>
      </c>
      <c r="L180" s="43">
        <v>1.2</v>
      </c>
    </row>
    <row r="181" spans="1:12" ht="15">
      <c r="A181" s="23"/>
      <c r="B181" s="15"/>
      <c r="C181" s="11"/>
      <c r="D181" s="7"/>
      <c r="E181" s="56" t="s">
        <v>51</v>
      </c>
      <c r="F181" s="76">
        <v>18</v>
      </c>
      <c r="G181" s="76">
        <v>4</v>
      </c>
      <c r="H181" s="76">
        <v>4</v>
      </c>
      <c r="I181" s="77">
        <v>1</v>
      </c>
      <c r="J181" s="76">
        <v>47</v>
      </c>
      <c r="K181" s="44">
        <v>1</v>
      </c>
      <c r="L181" s="52">
        <v>9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SUM(F176:F185)</f>
        <v>513</v>
      </c>
      <c r="G186" s="19">
        <f>SUM(G176:G185)</f>
        <v>171</v>
      </c>
      <c r="H186" s="19">
        <f>SUM(H176:H185)</f>
        <v>160</v>
      </c>
      <c r="I186" s="19">
        <f>SUM(I176:I185)</f>
        <v>43</v>
      </c>
      <c r="J186" s="19">
        <f>SUM(J176:J185)</f>
        <v>342</v>
      </c>
      <c r="K186" s="25"/>
      <c r="L186" s="19">
        <f>SUM(L176:L185)</f>
        <v>50.760000000000005</v>
      </c>
    </row>
    <row r="187" spans="1:12" ht="15">
      <c r="A187" s="26">
        <f>A176</f>
        <v>2</v>
      </c>
      <c r="B187" s="13">
        <f>B176</f>
        <v>3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SUM(F187:F197)</f>
        <v>0</v>
      </c>
      <c r="G198" s="19">
        <f>SUM(G187:G197)</f>
        <v>0</v>
      </c>
      <c r="H198" s="19">
        <f>SUM(H187:H197)</f>
        <v>0</v>
      </c>
      <c r="I198" s="19">
        <f>SUM(I187:I197)</f>
        <v>0</v>
      </c>
      <c r="J198" s="19">
        <f>SUM(J187:J197)</f>
        <v>0</v>
      </c>
      <c r="K198" s="25"/>
      <c r="L198" s="19">
        <f>SUM(L187:L197)</f>
        <v>0</v>
      </c>
    </row>
    <row r="199" spans="1:12" ht="15.75" thickBot="1">
      <c r="A199" s="29">
        <f>A176</f>
        <v>2</v>
      </c>
      <c r="B199" s="30">
        <f>B176</f>
        <v>3</v>
      </c>
      <c r="C199" s="86" t="s">
        <v>4</v>
      </c>
      <c r="D199" s="87"/>
      <c r="E199" s="31"/>
      <c r="F199" s="32">
        <f>F186+F198</f>
        <v>513</v>
      </c>
      <c r="G199" s="32">
        <f>G186+G198</f>
        <v>171</v>
      </c>
      <c r="H199" s="32">
        <f>H186+H198</f>
        <v>160</v>
      </c>
      <c r="I199" s="32">
        <f>I186+I198</f>
        <v>43</v>
      </c>
      <c r="J199" s="32">
        <f>J186+J198</f>
        <v>342</v>
      </c>
      <c r="K199" s="32"/>
      <c r="L199" s="32">
        <f>L186+L198</f>
        <v>50.760000000000005</v>
      </c>
    </row>
    <row r="200" spans="1:12" ht="15">
      <c r="A200" s="20">
        <v>2</v>
      </c>
      <c r="B200" s="21">
        <v>4</v>
      </c>
      <c r="C200" s="22" t="s">
        <v>20</v>
      </c>
      <c r="D200" s="5" t="s">
        <v>21</v>
      </c>
      <c r="E200" s="53" t="s">
        <v>52</v>
      </c>
      <c r="F200" s="74">
        <v>150</v>
      </c>
      <c r="G200" s="74">
        <v>16</v>
      </c>
      <c r="H200" s="74">
        <v>16</v>
      </c>
      <c r="I200" s="75">
        <v>3</v>
      </c>
      <c r="J200" s="40">
        <v>220</v>
      </c>
      <c r="K200" s="41">
        <v>66</v>
      </c>
      <c r="L200" s="40">
        <v>30.88</v>
      </c>
    </row>
    <row r="201" spans="1:12" ht="15">
      <c r="A201" s="23"/>
      <c r="B201" s="15"/>
      <c r="C201" s="11"/>
      <c r="D201" s="6"/>
      <c r="E201" s="42" t="s">
        <v>53</v>
      </c>
      <c r="F201" s="43">
        <v>15</v>
      </c>
      <c r="G201" s="43">
        <v>1</v>
      </c>
      <c r="H201" s="43">
        <v>11</v>
      </c>
      <c r="I201" s="43">
        <v>1</v>
      </c>
      <c r="J201" s="43">
        <v>100</v>
      </c>
      <c r="K201" s="44">
        <v>2</v>
      </c>
      <c r="L201" s="52">
        <v>11.74</v>
      </c>
    </row>
    <row r="202" spans="1:12" ht="15">
      <c r="A202" s="23"/>
      <c r="B202" s="15"/>
      <c r="C202" s="11"/>
      <c r="D202" s="7" t="s">
        <v>22</v>
      </c>
      <c r="E202" s="56" t="s">
        <v>54</v>
      </c>
      <c r="F202" s="76">
        <v>200</v>
      </c>
      <c r="G202" s="76">
        <v>7</v>
      </c>
      <c r="H202" s="76">
        <v>5</v>
      </c>
      <c r="I202" s="77">
        <v>19</v>
      </c>
      <c r="J202" s="43">
        <v>148</v>
      </c>
      <c r="K202" s="44">
        <v>115</v>
      </c>
      <c r="L202" s="43">
        <v>19.329999999999998</v>
      </c>
    </row>
    <row r="203" spans="1:12" ht="15">
      <c r="A203" s="23"/>
      <c r="B203" s="15"/>
      <c r="C203" s="11"/>
      <c r="D203" s="7" t="s">
        <v>23</v>
      </c>
      <c r="E203" s="42" t="s">
        <v>55</v>
      </c>
      <c r="F203" s="43">
        <v>30</v>
      </c>
      <c r="G203" s="43">
        <v>3</v>
      </c>
      <c r="H203" s="43">
        <v>1</v>
      </c>
      <c r="I203" s="43">
        <v>15</v>
      </c>
      <c r="J203" s="43">
        <v>79</v>
      </c>
      <c r="K203" s="44">
        <v>1</v>
      </c>
      <c r="L203" s="52">
        <v>3.69</v>
      </c>
    </row>
    <row r="204" spans="1:12" ht="15">
      <c r="A204" s="23"/>
      <c r="B204" s="15"/>
      <c r="C204" s="11"/>
      <c r="D204" s="7" t="s">
        <v>24</v>
      </c>
      <c r="E204" s="56" t="s">
        <v>44</v>
      </c>
      <c r="F204" s="76">
        <v>150</v>
      </c>
      <c r="G204" s="76">
        <v>1</v>
      </c>
      <c r="H204" s="76">
        <v>1</v>
      </c>
      <c r="I204" s="77">
        <v>15</v>
      </c>
      <c r="J204" s="43">
        <v>72</v>
      </c>
      <c r="K204" s="44"/>
      <c r="L204" s="52">
        <v>24.5</v>
      </c>
    </row>
    <row r="205" spans="1:12" ht="1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4"/>
      <c r="B209" s="17"/>
      <c r="C209" s="8"/>
      <c r="D209" s="18" t="s">
        <v>33</v>
      </c>
      <c r="E209" s="9"/>
      <c r="F209" s="19">
        <f>SUM(F200:F208)</f>
        <v>545</v>
      </c>
      <c r="G209" s="19">
        <f>SUM(G200:G208)</f>
        <v>28</v>
      </c>
      <c r="H209" s="19">
        <f>SUM(H200:H208)</f>
        <v>34</v>
      </c>
      <c r="I209" s="19">
        <f>SUM(I200:I208)</f>
        <v>53</v>
      </c>
      <c r="J209" s="19">
        <f>SUM(J200:J208)</f>
        <v>619</v>
      </c>
      <c r="K209" s="25"/>
      <c r="L209" s="19">
        <f>SUM(L200:L208)</f>
        <v>90.14</v>
      </c>
    </row>
    <row r="210" spans="1:12" ht="15">
      <c r="A210" s="26">
        <f>A200</f>
        <v>2</v>
      </c>
      <c r="B210" s="13">
        <f>B200</f>
        <v>4</v>
      </c>
      <c r="C210" s="10" t="s">
        <v>25</v>
      </c>
      <c r="D210" s="7" t="s">
        <v>26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27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28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29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30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31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32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SUM(F210:F221)</f>
        <v>0</v>
      </c>
      <c r="G222" s="19">
        <f>SUM(G210:G221)</f>
        <v>0</v>
      </c>
      <c r="H222" s="19">
        <f>SUM(H210:H221)</f>
        <v>0</v>
      </c>
      <c r="I222" s="19">
        <f>SUM(I210:I221)</f>
        <v>0</v>
      </c>
      <c r="J222" s="19">
        <f>SUM(J210:J221)</f>
        <v>0</v>
      </c>
      <c r="K222" s="25"/>
      <c r="L222" s="19">
        <f>SUM(L210:L221)</f>
        <v>0</v>
      </c>
    </row>
    <row r="223" spans="1:12" ht="15.75" thickBot="1">
      <c r="A223" s="29">
        <f>A200</f>
        <v>2</v>
      </c>
      <c r="B223" s="30">
        <f>B200</f>
        <v>4</v>
      </c>
      <c r="C223" s="86" t="s">
        <v>4</v>
      </c>
      <c r="D223" s="87"/>
      <c r="E223" s="31"/>
      <c r="F223" s="32">
        <f>F209+F222</f>
        <v>545</v>
      </c>
      <c r="G223" s="32">
        <f>G209+G222</f>
        <v>28</v>
      </c>
      <c r="H223" s="32">
        <f>H209+H222</f>
        <v>34</v>
      </c>
      <c r="I223" s="32">
        <f>I209+I222</f>
        <v>53</v>
      </c>
      <c r="J223" s="32">
        <f>J209+J222</f>
        <v>619</v>
      </c>
      <c r="K223" s="32"/>
      <c r="L223" s="32">
        <f>L209+L222</f>
        <v>90.14</v>
      </c>
    </row>
    <row r="224" spans="1:12" ht="15">
      <c r="A224" s="20">
        <v>2</v>
      </c>
      <c r="B224" s="21">
        <v>5</v>
      </c>
      <c r="C224" s="22" t="s">
        <v>20</v>
      </c>
      <c r="D224" s="5" t="s">
        <v>21</v>
      </c>
      <c r="E224" s="53" t="s">
        <v>57</v>
      </c>
      <c r="F224" s="74">
        <v>90</v>
      </c>
      <c r="G224" s="40">
        <v>18</v>
      </c>
      <c r="H224" s="40">
        <v>15</v>
      </c>
      <c r="I224" s="40">
        <v>8</v>
      </c>
      <c r="J224" s="40">
        <v>236</v>
      </c>
      <c r="K224" s="41">
        <v>90</v>
      </c>
      <c r="L224" s="40">
        <v>41.11</v>
      </c>
    </row>
    <row r="225" spans="1:12" ht="15">
      <c r="A225" s="23"/>
      <c r="B225" s="15"/>
      <c r="C225" s="11"/>
      <c r="D225" s="6" t="s">
        <v>29</v>
      </c>
      <c r="E225" s="56" t="s">
        <v>58</v>
      </c>
      <c r="F225" s="76">
        <v>150</v>
      </c>
      <c r="G225" s="76">
        <v>3</v>
      </c>
      <c r="H225" s="76">
        <v>5</v>
      </c>
      <c r="I225" s="77">
        <v>32</v>
      </c>
      <c r="J225" s="43">
        <v>186</v>
      </c>
      <c r="K225" s="44">
        <v>53</v>
      </c>
      <c r="L225" s="43">
        <v>10.34</v>
      </c>
    </row>
    <row r="226" spans="1:12" ht="15">
      <c r="A226" s="23"/>
      <c r="B226" s="15"/>
      <c r="C226" s="11"/>
      <c r="D226" s="7" t="s">
        <v>30</v>
      </c>
      <c r="E226" s="56" t="s">
        <v>59</v>
      </c>
      <c r="F226" s="76">
        <v>200</v>
      </c>
      <c r="G226" s="43">
        <v>94</v>
      </c>
      <c r="H226" s="76">
        <v>8</v>
      </c>
      <c r="I226" s="76">
        <v>0</v>
      </c>
      <c r="J226" s="77">
        <v>23</v>
      </c>
      <c r="K226" s="44">
        <v>107</v>
      </c>
      <c r="L226" s="52">
        <v>9.8000000000000007</v>
      </c>
    </row>
    <row r="227" spans="1:12" ht="15">
      <c r="A227" s="23"/>
      <c r="B227" s="15"/>
      <c r="C227" s="11"/>
      <c r="D227" s="7" t="s">
        <v>23</v>
      </c>
      <c r="E227" s="56" t="s">
        <v>60</v>
      </c>
      <c r="F227" s="76">
        <v>25</v>
      </c>
      <c r="G227" s="76">
        <v>2</v>
      </c>
      <c r="H227" s="76">
        <v>1</v>
      </c>
      <c r="I227" s="77">
        <v>15</v>
      </c>
      <c r="J227" s="78">
        <v>60</v>
      </c>
      <c r="K227" s="44">
        <v>119</v>
      </c>
      <c r="L227" s="52">
        <v>1.6</v>
      </c>
    </row>
    <row r="228" spans="1:12" ht="15">
      <c r="A228" s="23"/>
      <c r="B228" s="15"/>
      <c r="C228" s="11"/>
      <c r="D228" s="7" t="s">
        <v>23</v>
      </c>
      <c r="E228" s="56" t="s">
        <v>61</v>
      </c>
      <c r="F228" s="76">
        <v>20</v>
      </c>
      <c r="G228" s="76">
        <v>1</v>
      </c>
      <c r="H228" s="76">
        <v>1</v>
      </c>
      <c r="I228" s="77">
        <v>8</v>
      </c>
      <c r="J228" s="43">
        <v>36</v>
      </c>
      <c r="K228" s="44">
        <v>120</v>
      </c>
      <c r="L228" s="43">
        <v>1.2</v>
      </c>
    </row>
    <row r="229" spans="1:12" ht="15">
      <c r="A229" s="23"/>
      <c r="B229" s="15"/>
      <c r="C229" s="11"/>
      <c r="D229" s="7"/>
      <c r="E229" s="42" t="s">
        <v>56</v>
      </c>
      <c r="F229" s="43">
        <v>60</v>
      </c>
      <c r="G229" s="43">
        <v>1</v>
      </c>
      <c r="H229" s="43">
        <v>5</v>
      </c>
      <c r="I229" s="43">
        <v>6</v>
      </c>
      <c r="J229" s="43">
        <v>69</v>
      </c>
      <c r="K229" s="44"/>
      <c r="L229" s="43">
        <v>3.25</v>
      </c>
    </row>
    <row r="230" spans="1:12" ht="1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.75" customHeight="1">
      <c r="A233" s="24"/>
      <c r="B233" s="17"/>
      <c r="C233" s="8"/>
      <c r="D233" s="18" t="s">
        <v>33</v>
      </c>
      <c r="E233" s="9"/>
      <c r="F233" s="19">
        <f>SUM(F224:F232)</f>
        <v>545</v>
      </c>
      <c r="G233" s="19">
        <f>SUM(G224:G232)</f>
        <v>119</v>
      </c>
      <c r="H233" s="19">
        <f>SUM(H224:H232)</f>
        <v>35</v>
      </c>
      <c r="I233" s="19">
        <f>SUM(I224:I232)</f>
        <v>69</v>
      </c>
      <c r="J233" s="19">
        <f>SUM(J224:J232)</f>
        <v>610</v>
      </c>
      <c r="K233" s="25"/>
      <c r="L233" s="59">
        <f>SUM(L224:L232)</f>
        <v>67.3</v>
      </c>
    </row>
    <row r="234" spans="1:12" ht="15">
      <c r="A234" s="26">
        <f>A224</f>
        <v>2</v>
      </c>
      <c r="B234" s="13">
        <f>B224</f>
        <v>5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4"/>
      <c r="B245" s="17"/>
      <c r="C245" s="8"/>
      <c r="D245" s="18" t="s">
        <v>33</v>
      </c>
      <c r="E245" s="9"/>
      <c r="F245" s="19">
        <f>SUM(F234:F244)</f>
        <v>0</v>
      </c>
      <c r="G245" s="19">
        <f>SUM(G234:G244)</f>
        <v>0</v>
      </c>
      <c r="H245" s="19">
        <f>SUM(H234:H244)</f>
        <v>0</v>
      </c>
      <c r="I245" s="19">
        <f>SUM(I234:I244)</f>
        <v>0</v>
      </c>
      <c r="J245" s="19">
        <f>SUM(J234:J244)</f>
        <v>0</v>
      </c>
      <c r="K245" s="25"/>
      <c r="L245" s="19">
        <f>SUM(L234:L244)</f>
        <v>0</v>
      </c>
    </row>
    <row r="246" spans="1:12" ht="15.75" thickBot="1">
      <c r="A246" s="29">
        <f>A224</f>
        <v>2</v>
      </c>
      <c r="B246" s="30">
        <f>B224</f>
        <v>5</v>
      </c>
      <c r="C246" s="86" t="s">
        <v>4</v>
      </c>
      <c r="D246" s="87"/>
      <c r="E246" s="31"/>
      <c r="F246" s="32">
        <f>F233+F245</f>
        <v>545</v>
      </c>
      <c r="G246" s="32">
        <f>G233+G245</f>
        <v>119</v>
      </c>
      <c r="H246" s="32">
        <f>H233+H245</f>
        <v>35</v>
      </c>
      <c r="I246" s="32">
        <f>I233+I245</f>
        <v>69</v>
      </c>
      <c r="J246" s="32">
        <f>J233+J245</f>
        <v>610</v>
      </c>
      <c r="K246" s="32"/>
      <c r="L246" s="32">
        <f>L233+L245</f>
        <v>67.3</v>
      </c>
    </row>
    <row r="247" spans="1:12" ht="25.5">
      <c r="A247" s="20">
        <v>3</v>
      </c>
      <c r="B247" s="21">
        <v>1</v>
      </c>
      <c r="C247" s="22" t="s">
        <v>20</v>
      </c>
      <c r="D247" s="5" t="s">
        <v>21</v>
      </c>
      <c r="E247" s="39" t="s">
        <v>62</v>
      </c>
      <c r="F247" s="40">
        <v>225</v>
      </c>
      <c r="G247" s="40">
        <v>6</v>
      </c>
      <c r="H247" s="40">
        <v>8</v>
      </c>
      <c r="I247" s="40">
        <v>30</v>
      </c>
      <c r="J247" s="40">
        <v>209</v>
      </c>
      <c r="K247" s="41">
        <v>347</v>
      </c>
      <c r="L247" s="51">
        <v>27.12</v>
      </c>
    </row>
    <row r="248" spans="1:12" ht="15">
      <c r="A248" s="23"/>
      <c r="B248" s="15"/>
      <c r="C248" s="11"/>
      <c r="D248" s="6"/>
      <c r="E248" s="42" t="s">
        <v>63</v>
      </c>
      <c r="F248" s="43">
        <v>15</v>
      </c>
      <c r="G248" s="43">
        <v>4</v>
      </c>
      <c r="H248" s="43">
        <v>5</v>
      </c>
      <c r="I248" s="43">
        <v>0</v>
      </c>
      <c r="J248" s="43">
        <v>55</v>
      </c>
      <c r="K248" s="44">
        <v>1</v>
      </c>
      <c r="L248" s="52">
        <v>10.5</v>
      </c>
    </row>
    <row r="249" spans="1:12" ht="15">
      <c r="A249" s="23"/>
      <c r="B249" s="15"/>
      <c r="C249" s="11"/>
      <c r="D249" s="7" t="s">
        <v>22</v>
      </c>
      <c r="E249" s="42" t="s">
        <v>64</v>
      </c>
      <c r="F249" s="43">
        <v>200</v>
      </c>
      <c r="G249" s="43">
        <v>0</v>
      </c>
      <c r="H249" s="43">
        <v>0</v>
      </c>
      <c r="I249" s="43">
        <v>7</v>
      </c>
      <c r="J249" s="43">
        <v>29</v>
      </c>
      <c r="K249" s="44">
        <v>113</v>
      </c>
      <c r="L249" s="43">
        <v>1.27</v>
      </c>
    </row>
    <row r="250" spans="1:12" ht="15">
      <c r="A250" s="23"/>
      <c r="B250" s="15"/>
      <c r="C250" s="11"/>
      <c r="D250" s="7" t="s">
        <v>23</v>
      </c>
      <c r="E250" s="42" t="s">
        <v>55</v>
      </c>
      <c r="F250" s="43">
        <v>45</v>
      </c>
      <c r="G250" s="43">
        <v>4</v>
      </c>
      <c r="H250" s="43">
        <v>1</v>
      </c>
      <c r="I250" s="43">
        <v>22</v>
      </c>
      <c r="J250" s="43">
        <v>118</v>
      </c>
      <c r="K250" s="44">
        <v>119</v>
      </c>
      <c r="L250" s="52">
        <v>5.53</v>
      </c>
    </row>
    <row r="251" spans="1:12" ht="15">
      <c r="A251" s="23"/>
      <c r="B251" s="15"/>
      <c r="C251" s="11"/>
      <c r="D251" s="7" t="s">
        <v>24</v>
      </c>
      <c r="E251" s="56" t="s">
        <v>44</v>
      </c>
      <c r="F251" s="76">
        <v>150</v>
      </c>
      <c r="G251" s="76">
        <v>1</v>
      </c>
      <c r="H251" s="76">
        <v>1</v>
      </c>
      <c r="I251" s="77">
        <v>15</v>
      </c>
      <c r="J251" s="43">
        <v>72</v>
      </c>
      <c r="K251" s="44"/>
      <c r="L251" s="52">
        <v>24.9</v>
      </c>
    </row>
    <row r="252" spans="1:12" ht="15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4"/>
      <c r="B256" s="17"/>
      <c r="C256" s="8"/>
      <c r="D256" s="18" t="s">
        <v>33</v>
      </c>
      <c r="E256" s="9"/>
      <c r="F256" s="19">
        <f>SUM(F247:F255)</f>
        <v>635</v>
      </c>
      <c r="G256" s="19">
        <f>SUM(G247:G255)</f>
        <v>15</v>
      </c>
      <c r="H256" s="19">
        <f>SUM(H247:H255)</f>
        <v>15</v>
      </c>
      <c r="I256" s="19">
        <f>SUM(I247:I255)</f>
        <v>74</v>
      </c>
      <c r="J256" s="19">
        <f>SUM(J247:J255)</f>
        <v>483</v>
      </c>
      <c r="K256" s="25"/>
      <c r="L256" s="59">
        <f>SUM(L247:L255)</f>
        <v>69.320000000000007</v>
      </c>
    </row>
    <row r="257" spans="1:12" ht="15">
      <c r="A257" s="26">
        <f>A247</f>
        <v>3</v>
      </c>
      <c r="B257" s="13">
        <f>B247</f>
        <v>1</v>
      </c>
      <c r="C257" s="10" t="s">
        <v>25</v>
      </c>
      <c r="D257" s="7" t="s">
        <v>26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27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28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29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30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31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32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4"/>
      <c r="B269" s="17"/>
      <c r="C269" s="8"/>
      <c r="D269" s="18" t="s">
        <v>33</v>
      </c>
      <c r="E269" s="9"/>
      <c r="F269" s="19">
        <f>SUM(F257:F268)</f>
        <v>0</v>
      </c>
      <c r="G269" s="19">
        <f>SUM(G257:G268)</f>
        <v>0</v>
      </c>
      <c r="H269" s="19">
        <f>SUM(H257:H268)</f>
        <v>0</v>
      </c>
      <c r="I269" s="19">
        <f>SUM(I257:I268)</f>
        <v>0</v>
      </c>
      <c r="J269" s="19">
        <f>SUM(J257:J268)</f>
        <v>0</v>
      </c>
      <c r="K269" s="25"/>
      <c r="L269" s="19">
        <f>SUM(L257:L268)</f>
        <v>0</v>
      </c>
    </row>
    <row r="270" spans="1:12" ht="15.75" thickBot="1">
      <c r="A270" s="29">
        <f>A247</f>
        <v>3</v>
      </c>
      <c r="B270" s="30">
        <f>B247</f>
        <v>1</v>
      </c>
      <c r="C270" s="86" t="s">
        <v>4</v>
      </c>
      <c r="D270" s="87"/>
      <c r="E270" s="31"/>
      <c r="F270" s="32">
        <f>F256+F269</f>
        <v>635</v>
      </c>
      <c r="G270" s="32">
        <f>G256+G269</f>
        <v>15</v>
      </c>
      <c r="H270" s="32">
        <f>H256+H269</f>
        <v>15</v>
      </c>
      <c r="I270" s="32">
        <f>I256+I269</f>
        <v>74</v>
      </c>
      <c r="J270" s="32">
        <f>J256+J269</f>
        <v>483</v>
      </c>
      <c r="K270" s="32"/>
      <c r="L270" s="32">
        <f>L256+L269</f>
        <v>69.320000000000007</v>
      </c>
    </row>
    <row r="271" spans="1:12" ht="15">
      <c r="A271" s="14">
        <v>3</v>
      </c>
      <c r="B271" s="15">
        <v>2</v>
      </c>
      <c r="C271" s="22" t="s">
        <v>20</v>
      </c>
      <c r="D271" s="5" t="s">
        <v>21</v>
      </c>
      <c r="E271" s="39" t="s">
        <v>65</v>
      </c>
      <c r="F271" s="39">
        <v>90</v>
      </c>
      <c r="G271" s="39">
        <v>17</v>
      </c>
      <c r="H271" s="39">
        <v>15</v>
      </c>
      <c r="I271" s="39">
        <v>2</v>
      </c>
      <c r="J271" s="39">
        <v>211</v>
      </c>
      <c r="K271" s="79">
        <v>88</v>
      </c>
      <c r="L271" s="40">
        <v>46.63</v>
      </c>
    </row>
    <row r="272" spans="1:12" ht="15">
      <c r="A272" s="14"/>
      <c r="B272" s="15"/>
      <c r="C272" s="11"/>
      <c r="D272" s="6" t="s">
        <v>29</v>
      </c>
      <c r="E272" s="60" t="s">
        <v>66</v>
      </c>
      <c r="F272" s="83">
        <v>150</v>
      </c>
      <c r="G272" s="83">
        <v>3</v>
      </c>
      <c r="H272" s="83">
        <v>6</v>
      </c>
      <c r="I272" s="83">
        <v>26</v>
      </c>
      <c r="J272" s="83">
        <v>167</v>
      </c>
      <c r="K272" s="83">
        <v>52</v>
      </c>
      <c r="L272" s="84">
        <v>5.05</v>
      </c>
    </row>
    <row r="273" spans="1:12" ht="30">
      <c r="A273" s="14"/>
      <c r="B273" s="15"/>
      <c r="C273" s="11"/>
      <c r="D273" s="7" t="s">
        <v>22</v>
      </c>
      <c r="E273" s="56" t="s">
        <v>67</v>
      </c>
      <c r="F273" s="81">
        <v>200</v>
      </c>
      <c r="G273" s="81">
        <v>0</v>
      </c>
      <c r="H273" s="81">
        <v>0</v>
      </c>
      <c r="I273" s="82">
        <v>19</v>
      </c>
      <c r="J273" s="42">
        <v>77</v>
      </c>
      <c r="K273" s="80">
        <v>104</v>
      </c>
      <c r="L273" s="52">
        <v>10.34</v>
      </c>
    </row>
    <row r="274" spans="1:12" ht="15">
      <c r="A274" s="14"/>
      <c r="B274" s="15"/>
      <c r="C274" s="11"/>
      <c r="D274" s="7" t="s">
        <v>23</v>
      </c>
      <c r="E274" s="42" t="s">
        <v>46</v>
      </c>
      <c r="F274" s="42">
        <v>20</v>
      </c>
      <c r="G274" s="42">
        <v>2</v>
      </c>
      <c r="H274" s="42">
        <v>1</v>
      </c>
      <c r="I274" s="42">
        <v>10</v>
      </c>
      <c r="J274" s="42">
        <v>47</v>
      </c>
      <c r="K274" s="80">
        <v>119</v>
      </c>
      <c r="L274" s="43">
        <v>1.28</v>
      </c>
    </row>
    <row r="275" spans="1:12" ht="15">
      <c r="A275" s="14"/>
      <c r="B275" s="15"/>
      <c r="C275" s="11"/>
      <c r="D275" s="7" t="s">
        <v>23</v>
      </c>
      <c r="E275" s="42" t="s">
        <v>47</v>
      </c>
      <c r="F275" s="42">
        <v>20</v>
      </c>
      <c r="G275" s="42">
        <v>2</v>
      </c>
      <c r="H275" s="42">
        <v>1</v>
      </c>
      <c r="I275" s="42">
        <v>8</v>
      </c>
      <c r="J275" s="42">
        <v>40</v>
      </c>
      <c r="K275" s="80">
        <v>120</v>
      </c>
      <c r="L275" s="52">
        <v>1.2</v>
      </c>
    </row>
    <row r="276" spans="1:12" ht="15">
      <c r="A276" s="14"/>
      <c r="B276" s="15"/>
      <c r="C276" s="11"/>
      <c r="D276" s="7"/>
      <c r="E276" s="42" t="s">
        <v>89</v>
      </c>
      <c r="F276" s="42">
        <v>60</v>
      </c>
      <c r="G276" s="42">
        <v>1</v>
      </c>
      <c r="H276" s="42">
        <v>8</v>
      </c>
      <c r="I276" s="42">
        <v>3</v>
      </c>
      <c r="J276" s="42">
        <v>89</v>
      </c>
      <c r="K276" s="80"/>
      <c r="L276" s="52">
        <v>7.2</v>
      </c>
    </row>
    <row r="277" spans="1:12" ht="1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4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14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6"/>
      <c r="B281" s="17"/>
      <c r="C281" s="8"/>
      <c r="D281" s="18" t="s">
        <v>33</v>
      </c>
      <c r="E281" s="9"/>
      <c r="F281" s="19">
        <f>SUM(F271:F280)</f>
        <v>540</v>
      </c>
      <c r="G281" s="19">
        <f>SUM(G271:G280)</f>
        <v>25</v>
      </c>
      <c r="H281" s="19">
        <f>SUM(H271:H280)</f>
        <v>31</v>
      </c>
      <c r="I281" s="19">
        <f>SUM(I271:I280)</f>
        <v>68</v>
      </c>
      <c r="J281" s="19">
        <f>SUM(J271:J280)</f>
        <v>631</v>
      </c>
      <c r="K281" s="25"/>
      <c r="L281" s="59">
        <f>SUM(L271:L280)</f>
        <v>71.7</v>
      </c>
    </row>
    <row r="282" spans="1:12" ht="15">
      <c r="A282" s="13">
        <v>3</v>
      </c>
      <c r="B282" s="13">
        <f>B271</f>
        <v>2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27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28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29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30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 t="s">
        <v>31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 t="s">
        <v>32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16"/>
      <c r="B294" s="17"/>
      <c r="C294" s="8"/>
      <c r="D294" s="18" t="s">
        <v>33</v>
      </c>
      <c r="E294" s="9"/>
      <c r="F294" s="19">
        <f>SUM(F282:F293)</f>
        <v>0</v>
      </c>
      <c r="G294" s="19">
        <f>SUM(G282:G293)</f>
        <v>0</v>
      </c>
      <c r="H294" s="19">
        <f>SUM(H282:H293)</f>
        <v>0</v>
      </c>
      <c r="I294" s="19">
        <f>SUM(I282:I293)</f>
        <v>0</v>
      </c>
      <c r="J294" s="19">
        <f>SUM(J282:J293)</f>
        <v>0</v>
      </c>
      <c r="K294" s="25"/>
      <c r="L294" s="19">
        <f>SUM(L282:L293)</f>
        <v>0</v>
      </c>
    </row>
    <row r="295" spans="1:12" ht="15.75" thickBot="1">
      <c r="A295" s="33">
        <f>A271</f>
        <v>3</v>
      </c>
      <c r="B295" s="33">
        <f>B271</f>
        <v>2</v>
      </c>
      <c r="C295" s="86" t="s">
        <v>4</v>
      </c>
      <c r="D295" s="87"/>
      <c r="E295" s="31"/>
      <c r="F295" s="32">
        <f>F281+F294</f>
        <v>540</v>
      </c>
      <c r="G295" s="32">
        <f>G281+G294</f>
        <v>25</v>
      </c>
      <c r="H295" s="32">
        <f>H281+H294</f>
        <v>31</v>
      </c>
      <c r="I295" s="32">
        <f>I281+I294</f>
        <v>68</v>
      </c>
      <c r="J295" s="32">
        <f>J281+J294</f>
        <v>631</v>
      </c>
      <c r="K295" s="32"/>
      <c r="L295" s="32">
        <f>L281+L294</f>
        <v>71.7</v>
      </c>
    </row>
    <row r="296" spans="1:12" ht="25.5">
      <c r="A296" s="20">
        <v>3</v>
      </c>
      <c r="B296" s="21">
        <v>3</v>
      </c>
      <c r="C296" s="22" t="s">
        <v>20</v>
      </c>
      <c r="D296" s="5" t="s">
        <v>21</v>
      </c>
      <c r="E296" s="39" t="s">
        <v>68</v>
      </c>
      <c r="F296" s="39">
        <v>180</v>
      </c>
      <c r="G296" s="39">
        <v>21</v>
      </c>
      <c r="H296" s="39">
        <v>9</v>
      </c>
      <c r="I296" s="39">
        <v>31</v>
      </c>
      <c r="J296" s="79">
        <v>288</v>
      </c>
      <c r="K296" s="79">
        <v>198</v>
      </c>
      <c r="L296" s="51">
        <v>37.1</v>
      </c>
    </row>
    <row r="297" spans="1:12" ht="15">
      <c r="A297" s="23"/>
      <c r="B297" s="15"/>
      <c r="C297" s="11"/>
      <c r="D297" s="7" t="s">
        <v>22</v>
      </c>
      <c r="E297" s="42" t="s">
        <v>69</v>
      </c>
      <c r="F297" s="42">
        <v>200</v>
      </c>
      <c r="G297" s="42">
        <v>3</v>
      </c>
      <c r="H297" s="42">
        <v>3</v>
      </c>
      <c r="I297" s="42">
        <v>12</v>
      </c>
      <c r="J297" s="42">
        <v>83</v>
      </c>
      <c r="K297" s="80"/>
      <c r="L297" s="43">
        <v>16.850000000000001</v>
      </c>
    </row>
    <row r="298" spans="1:12" ht="15.75" customHeight="1">
      <c r="A298" s="23"/>
      <c r="B298" s="15"/>
      <c r="C298" s="11"/>
      <c r="D298" s="7" t="s">
        <v>23</v>
      </c>
      <c r="E298" s="42" t="s">
        <v>55</v>
      </c>
      <c r="F298" s="42">
        <v>20</v>
      </c>
      <c r="G298" s="42">
        <v>1</v>
      </c>
      <c r="H298" s="42">
        <v>1</v>
      </c>
      <c r="I298" s="42">
        <v>10</v>
      </c>
      <c r="J298" s="42">
        <v>52</v>
      </c>
      <c r="K298" s="80">
        <v>119</v>
      </c>
      <c r="L298" s="52">
        <v>2.46</v>
      </c>
    </row>
    <row r="299" spans="1:12" ht="15">
      <c r="A299" s="23"/>
      <c r="B299" s="15"/>
      <c r="C299" s="11"/>
      <c r="D299" s="7" t="s">
        <v>24</v>
      </c>
      <c r="E299" s="56" t="s">
        <v>44</v>
      </c>
      <c r="F299" s="81">
        <v>150</v>
      </c>
      <c r="G299" s="81">
        <v>1</v>
      </c>
      <c r="H299" s="81">
        <v>1</v>
      </c>
      <c r="I299" s="82">
        <v>15</v>
      </c>
      <c r="J299" s="42">
        <v>72</v>
      </c>
      <c r="K299" s="80"/>
      <c r="L299" s="52">
        <v>24.9</v>
      </c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4"/>
      <c r="B304" s="17"/>
      <c r="C304" s="8"/>
      <c r="D304" s="18" t="s">
        <v>33</v>
      </c>
      <c r="E304" s="9"/>
      <c r="F304" s="19">
        <f>SUM(F296:F303)</f>
        <v>550</v>
      </c>
      <c r="G304" s="19">
        <f>SUM(G296:G303)</f>
        <v>26</v>
      </c>
      <c r="H304" s="19">
        <f>SUM(H296:H303)</f>
        <v>14</v>
      </c>
      <c r="I304" s="19">
        <f>SUM(I296:I303)</f>
        <v>68</v>
      </c>
      <c r="J304" s="19">
        <f>SUM(J296:J303)</f>
        <v>495</v>
      </c>
      <c r="K304" s="25"/>
      <c r="L304" s="19">
        <f>SUM(L296:L303)</f>
        <v>81.31</v>
      </c>
    </row>
    <row r="305" spans="1:12" ht="15">
      <c r="A305" s="26">
        <v>3</v>
      </c>
      <c r="B305" s="13">
        <f>B296</f>
        <v>3</v>
      </c>
      <c r="C305" s="10" t="s">
        <v>25</v>
      </c>
      <c r="D305" s="7" t="s">
        <v>26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27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28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29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30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31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 t="s">
        <v>32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4"/>
      <c r="B317" s="17"/>
      <c r="C317" s="8"/>
      <c r="D317" s="18" t="s">
        <v>33</v>
      </c>
      <c r="E317" s="9"/>
      <c r="F317" s="19">
        <f>SUM(F305:F316)</f>
        <v>0</v>
      </c>
      <c r="G317" s="19">
        <f>SUM(G305:G316)</f>
        <v>0</v>
      </c>
      <c r="H317" s="19">
        <f>SUM(H305:H316)</f>
        <v>0</v>
      </c>
      <c r="I317" s="19">
        <f>SUM(I305:I316)</f>
        <v>0</v>
      </c>
      <c r="J317" s="19">
        <f>SUM(J305:J316)</f>
        <v>0</v>
      </c>
      <c r="K317" s="25"/>
      <c r="L317" s="19">
        <f>SUM(L305:L316)</f>
        <v>0</v>
      </c>
    </row>
    <row r="318" spans="1:12" ht="15.75" thickBot="1">
      <c r="A318" s="29">
        <f>A296</f>
        <v>3</v>
      </c>
      <c r="B318" s="30">
        <f>B296</f>
        <v>3</v>
      </c>
      <c r="C318" s="86" t="s">
        <v>4</v>
      </c>
      <c r="D318" s="87"/>
      <c r="E318" s="31"/>
      <c r="F318" s="32">
        <f>F304+F317</f>
        <v>550</v>
      </c>
      <c r="G318" s="32">
        <f>G304+G317</f>
        <v>26</v>
      </c>
      <c r="H318" s="32">
        <f>H304+H317</f>
        <v>14</v>
      </c>
      <c r="I318" s="32">
        <f>I304+I317</f>
        <v>68</v>
      </c>
      <c r="J318" s="32">
        <f>J304+J317</f>
        <v>495</v>
      </c>
      <c r="K318" s="32"/>
      <c r="L318" s="32">
        <f>L304+L317</f>
        <v>81.31</v>
      </c>
    </row>
    <row r="319" spans="1:12" ht="15">
      <c r="A319" s="20">
        <v>3</v>
      </c>
      <c r="B319" s="21">
        <v>4</v>
      </c>
      <c r="C319" s="22" t="s">
        <v>20</v>
      </c>
      <c r="D319" s="5" t="s">
        <v>21</v>
      </c>
      <c r="E319" s="53" t="s">
        <v>70</v>
      </c>
      <c r="F319" s="74">
        <v>90</v>
      </c>
      <c r="G319" s="74">
        <v>14</v>
      </c>
      <c r="H319" s="74">
        <v>16</v>
      </c>
      <c r="I319" s="75">
        <v>5</v>
      </c>
      <c r="J319" s="40">
        <v>224</v>
      </c>
      <c r="K319" s="41">
        <v>269</v>
      </c>
      <c r="L319" s="40">
        <v>31.51</v>
      </c>
    </row>
    <row r="320" spans="1:12" ht="15">
      <c r="A320" s="23"/>
      <c r="B320" s="15"/>
      <c r="C320" s="11"/>
      <c r="D320" s="6" t="s">
        <v>29</v>
      </c>
      <c r="E320" s="56" t="s">
        <v>71</v>
      </c>
      <c r="F320" s="76">
        <v>150</v>
      </c>
      <c r="G320" s="76">
        <v>6</v>
      </c>
      <c r="H320" s="76">
        <v>4</v>
      </c>
      <c r="I320" s="77">
        <v>40</v>
      </c>
      <c r="J320" s="43">
        <v>224</v>
      </c>
      <c r="K320" s="44">
        <v>64</v>
      </c>
      <c r="L320" s="43">
        <v>7.14</v>
      </c>
    </row>
    <row r="321" spans="1:12" ht="15">
      <c r="A321" s="23"/>
      <c r="B321" s="15"/>
      <c r="C321" s="11"/>
      <c r="D321" s="7" t="s">
        <v>22</v>
      </c>
      <c r="E321" s="56" t="s">
        <v>50</v>
      </c>
      <c r="F321" s="76">
        <v>200</v>
      </c>
      <c r="G321" s="76">
        <v>1</v>
      </c>
      <c r="H321" s="76">
        <v>0</v>
      </c>
      <c r="I321" s="77">
        <v>24</v>
      </c>
      <c r="J321" s="43">
        <v>98</v>
      </c>
      <c r="K321" s="44">
        <v>102</v>
      </c>
      <c r="L321" s="43">
        <v>4.18</v>
      </c>
    </row>
    <row r="322" spans="1:12" ht="15">
      <c r="A322" s="23"/>
      <c r="B322" s="15"/>
      <c r="C322" s="11"/>
      <c r="D322" s="7" t="s">
        <v>23</v>
      </c>
      <c r="E322" s="42" t="s">
        <v>46</v>
      </c>
      <c r="F322" s="43">
        <v>20</v>
      </c>
      <c r="G322" s="43">
        <v>2</v>
      </c>
      <c r="H322" s="43">
        <v>1</v>
      </c>
      <c r="I322" s="43">
        <v>10</v>
      </c>
      <c r="J322" s="43">
        <v>47</v>
      </c>
      <c r="K322" s="44">
        <v>119</v>
      </c>
      <c r="L322" s="43">
        <v>1.28</v>
      </c>
    </row>
    <row r="323" spans="1:12" ht="15">
      <c r="A323" s="23"/>
      <c r="B323" s="15"/>
      <c r="C323" s="11"/>
      <c r="D323" s="7" t="s">
        <v>23</v>
      </c>
      <c r="E323" s="42" t="s">
        <v>47</v>
      </c>
      <c r="F323" s="43">
        <v>20</v>
      </c>
      <c r="G323" s="43">
        <v>2</v>
      </c>
      <c r="H323" s="43">
        <v>1</v>
      </c>
      <c r="I323" s="43">
        <v>8</v>
      </c>
      <c r="J323" s="43">
        <v>40</v>
      </c>
      <c r="K323" s="44">
        <v>120</v>
      </c>
      <c r="L323" s="52">
        <v>1.2</v>
      </c>
    </row>
    <row r="324" spans="1:12" ht="15">
      <c r="A324" s="23"/>
      <c r="B324" s="15"/>
      <c r="C324" s="11"/>
      <c r="D324" s="7"/>
      <c r="E324" s="42" t="s">
        <v>63</v>
      </c>
      <c r="F324" s="43">
        <v>15</v>
      </c>
      <c r="G324" s="43">
        <v>4</v>
      </c>
      <c r="H324" s="43">
        <v>4</v>
      </c>
      <c r="I324" s="43">
        <v>0</v>
      </c>
      <c r="J324" s="43">
        <v>56</v>
      </c>
      <c r="K324" s="44">
        <v>1</v>
      </c>
      <c r="L324" s="52">
        <v>10.5</v>
      </c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24"/>
      <c r="B329" s="17"/>
      <c r="C329" s="8"/>
      <c r="D329" s="18" t="s">
        <v>33</v>
      </c>
      <c r="E329" s="9"/>
      <c r="F329" s="19">
        <f>SUM(F319:F328)</f>
        <v>495</v>
      </c>
      <c r="G329" s="19">
        <f>SUM(G319:G328)</f>
        <v>29</v>
      </c>
      <c r="H329" s="19">
        <f>SUM(H319:H328)</f>
        <v>26</v>
      </c>
      <c r="I329" s="19">
        <f>SUM(I319:I328)</f>
        <v>87</v>
      </c>
      <c r="J329" s="19">
        <f>SUM(J319:J328)</f>
        <v>689</v>
      </c>
      <c r="K329" s="25"/>
      <c r="L329" s="19">
        <f>SUM(L319:L328)</f>
        <v>55.81</v>
      </c>
    </row>
    <row r="330" spans="1:12" ht="15">
      <c r="A330" s="26">
        <v>3</v>
      </c>
      <c r="B330" s="13">
        <f>B319</f>
        <v>4</v>
      </c>
      <c r="C330" s="10" t="s">
        <v>25</v>
      </c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28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29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30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31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 t="s">
        <v>32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4"/>
      <c r="B342" s="17"/>
      <c r="C342" s="8"/>
      <c r="D342" s="18" t="s">
        <v>33</v>
      </c>
      <c r="E342" s="9"/>
      <c r="F342" s="19">
        <f>SUM(F330:F341)</f>
        <v>0</v>
      </c>
      <c r="G342" s="19">
        <f>SUM(G330:G341)</f>
        <v>0</v>
      </c>
      <c r="H342" s="19">
        <f>SUM(H330:H341)</f>
        <v>0</v>
      </c>
      <c r="I342" s="19">
        <f>SUM(I330:I341)</f>
        <v>0</v>
      </c>
      <c r="J342" s="19">
        <f>SUM(J330:J341)</f>
        <v>0</v>
      </c>
      <c r="K342" s="25"/>
      <c r="L342" s="19">
        <f>SUM(L330:L341)</f>
        <v>0</v>
      </c>
    </row>
    <row r="343" spans="1:12" ht="15.75" thickBot="1">
      <c r="A343" s="29">
        <f>A319</f>
        <v>3</v>
      </c>
      <c r="B343" s="30">
        <f>B319</f>
        <v>4</v>
      </c>
      <c r="C343" s="86" t="s">
        <v>4</v>
      </c>
      <c r="D343" s="87"/>
      <c r="E343" s="31"/>
      <c r="F343" s="32">
        <f>F329+F342</f>
        <v>495</v>
      </c>
      <c r="G343" s="32">
        <f>G329+G342</f>
        <v>29</v>
      </c>
      <c r="H343" s="32">
        <f>H329+H342</f>
        <v>26</v>
      </c>
      <c r="I343" s="32">
        <f>I329+I342</f>
        <v>87</v>
      </c>
      <c r="J343" s="32">
        <f>J329+J342</f>
        <v>689</v>
      </c>
      <c r="K343" s="32"/>
      <c r="L343" s="32">
        <f>L329+L342</f>
        <v>55.81</v>
      </c>
    </row>
    <row r="344" spans="1:12" ht="15">
      <c r="A344" s="20">
        <v>3</v>
      </c>
      <c r="B344" s="21">
        <v>5</v>
      </c>
      <c r="C344" s="22" t="s">
        <v>20</v>
      </c>
      <c r="D344" s="5" t="s">
        <v>21</v>
      </c>
      <c r="E344" s="39" t="s">
        <v>72</v>
      </c>
      <c r="F344" s="39">
        <v>150</v>
      </c>
      <c r="G344" s="39">
        <v>19</v>
      </c>
      <c r="H344" s="39">
        <v>21</v>
      </c>
      <c r="I344" s="39">
        <v>3</v>
      </c>
      <c r="J344" s="39">
        <v>270</v>
      </c>
      <c r="K344" s="79">
        <v>67</v>
      </c>
      <c r="L344" s="51">
        <v>41.55</v>
      </c>
    </row>
    <row r="345" spans="1:12" ht="15">
      <c r="A345" s="23"/>
      <c r="B345" s="15"/>
      <c r="C345" s="11"/>
      <c r="D345" s="6"/>
      <c r="E345" s="56" t="s">
        <v>73</v>
      </c>
      <c r="F345" s="81">
        <v>50</v>
      </c>
      <c r="G345" s="81">
        <v>5</v>
      </c>
      <c r="H345" s="81">
        <v>4</v>
      </c>
      <c r="I345" s="82">
        <v>10</v>
      </c>
      <c r="J345" s="42">
        <v>100</v>
      </c>
      <c r="K345" s="80">
        <v>197</v>
      </c>
      <c r="L345" s="43">
        <v>17.82</v>
      </c>
    </row>
    <row r="346" spans="1:12" ht="15">
      <c r="A346" s="23"/>
      <c r="B346" s="15"/>
      <c r="C346" s="11"/>
      <c r="D346" s="7" t="s">
        <v>22</v>
      </c>
      <c r="E346" s="56" t="s">
        <v>74</v>
      </c>
      <c r="F346" s="81">
        <v>200</v>
      </c>
      <c r="G346" s="81">
        <v>2</v>
      </c>
      <c r="H346" s="81">
        <v>0</v>
      </c>
      <c r="I346" s="82">
        <v>20</v>
      </c>
      <c r="J346" s="42">
        <v>80</v>
      </c>
      <c r="K346" s="80">
        <v>159</v>
      </c>
      <c r="L346" s="43">
        <v>7.27</v>
      </c>
    </row>
    <row r="347" spans="1:12" ht="15">
      <c r="A347" s="23"/>
      <c r="B347" s="15"/>
      <c r="C347" s="11"/>
      <c r="D347" s="7" t="s">
        <v>24</v>
      </c>
      <c r="E347" s="56" t="s">
        <v>44</v>
      </c>
      <c r="F347" s="81">
        <v>100</v>
      </c>
      <c r="G347" s="81">
        <v>1</v>
      </c>
      <c r="H347" s="81">
        <v>1</v>
      </c>
      <c r="I347" s="82">
        <v>15</v>
      </c>
      <c r="J347" s="42">
        <v>72</v>
      </c>
      <c r="K347" s="80"/>
      <c r="L347" s="52">
        <v>24.5</v>
      </c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SUM(F344:F352)</f>
        <v>500</v>
      </c>
      <c r="G353" s="19">
        <f>SUM(G344:G352)</f>
        <v>27</v>
      </c>
      <c r="H353" s="19">
        <f>SUM(H344:H352)</f>
        <v>26</v>
      </c>
      <c r="I353" s="19">
        <f>SUM(I344:I352)</f>
        <v>48</v>
      </c>
      <c r="J353" s="19">
        <f>SUM(J344:J352)</f>
        <v>522</v>
      </c>
      <c r="K353" s="25"/>
      <c r="L353" s="19">
        <f>SUM(L344:L352)</f>
        <v>91.14</v>
      </c>
    </row>
    <row r="354" spans="1:12" ht="15">
      <c r="A354" s="26">
        <v>3</v>
      </c>
      <c r="B354" s="13">
        <f>B344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>SUM(G354:G365)</f>
        <v>0</v>
      </c>
      <c r="H366" s="19">
        <f>SUM(H354:H365)</f>
        <v>0</v>
      </c>
      <c r="I366" s="19">
        <f>SUM(I354:I365)</f>
        <v>0</v>
      </c>
      <c r="J366" s="19">
        <f>SUM(J354:J365)</f>
        <v>0</v>
      </c>
      <c r="K366" s="25"/>
      <c r="L366" s="19">
        <f>SUM(L354:L365)</f>
        <v>0</v>
      </c>
    </row>
    <row r="367" spans="1:12" ht="15.75" thickBot="1">
      <c r="A367" s="29">
        <f>A344</f>
        <v>3</v>
      </c>
      <c r="B367" s="30">
        <f>B344</f>
        <v>5</v>
      </c>
      <c r="C367" s="86" t="s">
        <v>4</v>
      </c>
      <c r="D367" s="87"/>
      <c r="E367" s="31"/>
      <c r="F367" s="32">
        <f>F353+F366</f>
        <v>500</v>
      </c>
      <c r="G367" s="32">
        <f>G353+G366</f>
        <v>27</v>
      </c>
      <c r="H367" s="32">
        <f>H353+H366</f>
        <v>26</v>
      </c>
      <c r="I367" s="32">
        <f>I353+I366</f>
        <v>48</v>
      </c>
      <c r="J367" s="32">
        <f>J353+J366</f>
        <v>522</v>
      </c>
      <c r="K367" s="32"/>
      <c r="L367" s="32">
        <f>L353+L366</f>
        <v>91.14</v>
      </c>
    </row>
    <row r="368" spans="1:12" ht="15.75" thickBot="1">
      <c r="A368" s="20">
        <v>4</v>
      </c>
      <c r="B368" s="21">
        <v>1</v>
      </c>
      <c r="C368" s="22" t="s">
        <v>20</v>
      </c>
      <c r="D368" s="5" t="s">
        <v>21</v>
      </c>
      <c r="E368" s="56" t="s">
        <v>75</v>
      </c>
      <c r="F368" s="76">
        <v>205</v>
      </c>
      <c r="G368" s="76">
        <v>3</v>
      </c>
      <c r="H368" s="76">
        <v>10</v>
      </c>
      <c r="I368" s="77">
        <v>18</v>
      </c>
      <c r="J368" s="40">
        <v>169</v>
      </c>
      <c r="K368" s="41">
        <v>59</v>
      </c>
      <c r="L368" s="40">
        <v>22.15</v>
      </c>
    </row>
    <row r="369" spans="1:12" ht="15">
      <c r="A369" s="23"/>
      <c r="B369" s="15"/>
      <c r="C369" s="11"/>
      <c r="D369" s="6"/>
      <c r="E369" s="53" t="s">
        <v>77</v>
      </c>
      <c r="F369" s="43">
        <v>85</v>
      </c>
      <c r="G369" s="74">
        <v>8</v>
      </c>
      <c r="H369" s="74">
        <v>12</v>
      </c>
      <c r="I369" s="75">
        <v>27</v>
      </c>
      <c r="J369" s="43">
        <v>247</v>
      </c>
      <c r="K369" s="44">
        <v>301</v>
      </c>
      <c r="L369" s="43">
        <v>5.91</v>
      </c>
    </row>
    <row r="370" spans="1:12" ht="15">
      <c r="A370" s="23"/>
      <c r="B370" s="15"/>
      <c r="C370" s="11"/>
      <c r="D370" s="7" t="s">
        <v>22</v>
      </c>
      <c r="E370" s="42" t="s">
        <v>64</v>
      </c>
      <c r="F370" s="43">
        <v>200</v>
      </c>
      <c r="G370" s="43">
        <v>0</v>
      </c>
      <c r="H370" s="43">
        <v>0</v>
      </c>
      <c r="I370" s="43">
        <v>7</v>
      </c>
      <c r="J370" s="43">
        <v>29</v>
      </c>
      <c r="K370" s="44">
        <v>113</v>
      </c>
      <c r="L370" s="43">
        <v>1.27</v>
      </c>
    </row>
    <row r="371" spans="1:12" ht="15">
      <c r="A371" s="23"/>
      <c r="B371" s="15"/>
      <c r="C371" s="11"/>
      <c r="D371" s="7" t="s">
        <v>23</v>
      </c>
      <c r="E371" s="42" t="s">
        <v>55</v>
      </c>
      <c r="F371" s="43">
        <v>20</v>
      </c>
      <c r="G371" s="43">
        <v>1</v>
      </c>
      <c r="H371" s="43">
        <v>1</v>
      </c>
      <c r="I371" s="43">
        <v>10</v>
      </c>
      <c r="J371" s="43">
        <v>52</v>
      </c>
      <c r="K371" s="44">
        <v>119</v>
      </c>
      <c r="L371" s="52">
        <v>2.46</v>
      </c>
    </row>
    <row r="372" spans="1:12" ht="15">
      <c r="A372" s="23"/>
      <c r="B372" s="15"/>
      <c r="C372" s="11"/>
      <c r="D372" s="7"/>
      <c r="E372" s="42" t="s">
        <v>76</v>
      </c>
      <c r="F372" s="43">
        <v>250</v>
      </c>
      <c r="G372" s="43">
        <v>8</v>
      </c>
      <c r="H372" s="43">
        <v>6</v>
      </c>
      <c r="I372" s="43">
        <v>22</v>
      </c>
      <c r="J372" s="43">
        <v>175</v>
      </c>
      <c r="K372" s="44"/>
      <c r="L372" s="52">
        <v>34</v>
      </c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760</v>
      </c>
      <c r="G378" s="19">
        <f>SUM(G368:G377)</f>
        <v>20</v>
      </c>
      <c r="H378" s="19">
        <f>SUM(H368:H377)</f>
        <v>29</v>
      </c>
      <c r="I378" s="19">
        <f>SUM(I368:I377)</f>
        <v>84</v>
      </c>
      <c r="J378" s="19">
        <f>SUM(J368:J377)</f>
        <v>672</v>
      </c>
      <c r="K378" s="25"/>
      <c r="L378" s="19">
        <f>SUM(L368:L377)</f>
        <v>65.789999999999992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>SUM(G379:G390)</f>
        <v>0</v>
      </c>
      <c r="H391" s="19">
        <f>SUM(H379:H390)</f>
        <v>0</v>
      </c>
      <c r="I391" s="19">
        <f>SUM(I379:I390)</f>
        <v>0</v>
      </c>
      <c r="J391" s="19">
        <f>SUM(J379:J390)</f>
        <v>0</v>
      </c>
      <c r="K391" s="25"/>
      <c r="L391" s="19">
        <f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86" t="s">
        <v>4</v>
      </c>
      <c r="D392" s="87"/>
      <c r="E392" s="31"/>
      <c r="F392" s="32">
        <f>F378+F391</f>
        <v>760</v>
      </c>
      <c r="G392" s="32">
        <f>G378+G391</f>
        <v>20</v>
      </c>
      <c r="H392" s="32">
        <f>H378+H391</f>
        <v>29</v>
      </c>
      <c r="I392" s="32">
        <f>I378+I391</f>
        <v>84</v>
      </c>
      <c r="J392" s="32">
        <f>J378+J391</f>
        <v>672</v>
      </c>
      <c r="K392" s="32"/>
      <c r="L392" s="32">
        <f>L378+L391</f>
        <v>65.789999999999992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53" t="s">
        <v>78</v>
      </c>
      <c r="F393" s="74">
        <v>90</v>
      </c>
      <c r="G393" s="74">
        <v>15</v>
      </c>
      <c r="H393" s="74">
        <v>14</v>
      </c>
      <c r="I393" s="75">
        <v>10</v>
      </c>
      <c r="J393" s="40">
        <v>223</v>
      </c>
      <c r="K393" s="41">
        <v>90</v>
      </c>
      <c r="L393" s="51">
        <v>44</v>
      </c>
    </row>
    <row r="394" spans="1:12" ht="15">
      <c r="A394" s="14"/>
      <c r="B394" s="15"/>
      <c r="C394" s="11"/>
      <c r="D394" s="6" t="s">
        <v>29</v>
      </c>
      <c r="E394" s="56" t="s">
        <v>58</v>
      </c>
      <c r="F394" s="76">
        <v>150</v>
      </c>
      <c r="G394" s="76">
        <v>3</v>
      </c>
      <c r="H394" s="76">
        <v>5</v>
      </c>
      <c r="I394" s="77">
        <v>32</v>
      </c>
      <c r="J394" s="43">
        <v>186</v>
      </c>
      <c r="K394" s="44">
        <v>53</v>
      </c>
      <c r="L394" s="43">
        <v>10.34</v>
      </c>
    </row>
    <row r="395" spans="1:12" ht="15">
      <c r="A395" s="14"/>
      <c r="B395" s="15"/>
      <c r="C395" s="11"/>
      <c r="D395" s="7" t="s">
        <v>22</v>
      </c>
      <c r="E395" s="56" t="s">
        <v>79</v>
      </c>
      <c r="F395" s="76">
        <v>200</v>
      </c>
      <c r="G395" s="76">
        <v>0</v>
      </c>
      <c r="H395" s="76">
        <v>0</v>
      </c>
      <c r="I395" s="77">
        <v>20</v>
      </c>
      <c r="J395" s="43">
        <v>80</v>
      </c>
      <c r="K395" s="44">
        <v>95</v>
      </c>
      <c r="L395" s="52">
        <v>10.34</v>
      </c>
    </row>
    <row r="396" spans="1:12" ht="15">
      <c r="A396" s="14"/>
      <c r="B396" s="15"/>
      <c r="C396" s="11"/>
      <c r="D396" s="7" t="s">
        <v>23</v>
      </c>
      <c r="E396" s="42" t="s">
        <v>46</v>
      </c>
      <c r="F396" s="43">
        <v>20</v>
      </c>
      <c r="G396" s="43">
        <v>2</v>
      </c>
      <c r="H396" s="43">
        <v>1</v>
      </c>
      <c r="I396" s="43">
        <v>10</v>
      </c>
      <c r="J396" s="43">
        <v>47</v>
      </c>
      <c r="K396" s="44">
        <v>119</v>
      </c>
      <c r="L396" s="43">
        <v>1.28</v>
      </c>
    </row>
    <row r="397" spans="1:12" ht="15">
      <c r="A397" s="14"/>
      <c r="B397" s="15"/>
      <c r="C397" s="11"/>
      <c r="D397" s="7" t="s">
        <v>23</v>
      </c>
      <c r="E397" s="42" t="s">
        <v>47</v>
      </c>
      <c r="F397" s="43">
        <v>20</v>
      </c>
      <c r="G397" s="43">
        <v>2</v>
      </c>
      <c r="H397" s="43">
        <v>1</v>
      </c>
      <c r="I397" s="43">
        <v>8</v>
      </c>
      <c r="J397" s="43">
        <v>40</v>
      </c>
      <c r="K397" s="44">
        <v>120</v>
      </c>
      <c r="L397" s="43">
        <v>1.2</v>
      </c>
    </row>
    <row r="398" spans="1:12" ht="15">
      <c r="A398" s="14"/>
      <c r="B398" s="15"/>
      <c r="C398" s="11"/>
      <c r="D398" s="7" t="s">
        <v>24</v>
      </c>
      <c r="E398" s="56" t="s">
        <v>44</v>
      </c>
      <c r="F398" s="76">
        <v>150</v>
      </c>
      <c r="G398" s="76">
        <v>1</v>
      </c>
      <c r="H398" s="76">
        <v>1</v>
      </c>
      <c r="I398" s="77">
        <v>15</v>
      </c>
      <c r="J398" s="43">
        <v>72</v>
      </c>
      <c r="K398" s="44"/>
      <c r="L398" s="52">
        <v>24.9</v>
      </c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4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16"/>
      <c r="B404" s="17"/>
      <c r="C404" s="8"/>
      <c r="D404" s="18" t="s">
        <v>33</v>
      </c>
      <c r="E404" s="9"/>
      <c r="F404" s="19">
        <f>SUM(F393:F403)</f>
        <v>630</v>
      </c>
      <c r="G404" s="19">
        <f>SUM(G393:G403)</f>
        <v>23</v>
      </c>
      <c r="H404" s="19">
        <f>SUM(H393:H403)</f>
        <v>22</v>
      </c>
      <c r="I404" s="19">
        <f>SUM(I393:I403)</f>
        <v>95</v>
      </c>
      <c r="J404" s="19">
        <f>SUM(J393:J403)</f>
        <v>648</v>
      </c>
      <c r="K404" s="25"/>
      <c r="L404" s="19">
        <f>SUM(L393:L403)</f>
        <v>92.06</v>
      </c>
    </row>
    <row r="405" spans="1:12" ht="15">
      <c r="A405" s="13">
        <v>4</v>
      </c>
      <c r="B405" s="13">
        <f>B393</f>
        <v>2</v>
      </c>
      <c r="C405" s="10" t="s">
        <v>25</v>
      </c>
      <c r="D405" s="7" t="s">
        <v>26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27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28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29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30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31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 t="s">
        <v>32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7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4"/>
      <c r="B416" s="15"/>
      <c r="C416" s="11"/>
      <c r="D416" s="6"/>
      <c r="E416" s="42"/>
      <c r="F416" s="43"/>
      <c r="G416" s="43"/>
      <c r="H416" s="43"/>
      <c r="I416" s="43"/>
      <c r="J416" s="43"/>
      <c r="K416" s="44"/>
      <c r="L416" s="43"/>
    </row>
    <row r="417" spans="1:12" ht="15">
      <c r="A417" s="16"/>
      <c r="B417" s="17"/>
      <c r="C417" s="8"/>
      <c r="D417" s="18" t="s">
        <v>33</v>
      </c>
      <c r="E417" s="9"/>
      <c r="F417" s="19">
        <f>SUM(F405:F416)</f>
        <v>0</v>
      </c>
      <c r="G417" s="19">
        <f>SUM(G405:G416)</f>
        <v>0</v>
      </c>
      <c r="H417" s="19">
        <f>SUM(H405:H416)</f>
        <v>0</v>
      </c>
      <c r="I417" s="19">
        <f>SUM(I405:I416)</f>
        <v>0</v>
      </c>
      <c r="J417" s="19">
        <f>SUM(J405:J416)</f>
        <v>0</v>
      </c>
      <c r="K417" s="25"/>
      <c r="L417" s="19">
        <f>SUM(L405:L416)</f>
        <v>0</v>
      </c>
    </row>
    <row r="418" spans="1:12" ht="15.75" thickBot="1">
      <c r="A418" s="33">
        <f>A393</f>
        <v>4</v>
      </c>
      <c r="B418" s="33">
        <f>B393</f>
        <v>2</v>
      </c>
      <c r="C418" s="86" t="s">
        <v>4</v>
      </c>
      <c r="D418" s="87"/>
      <c r="E418" s="31"/>
      <c r="F418" s="32">
        <f>F404+F417</f>
        <v>630</v>
      </c>
      <c r="G418" s="32">
        <f>G404+G417</f>
        <v>23</v>
      </c>
      <c r="H418" s="32">
        <f>H404+H417</f>
        <v>22</v>
      </c>
      <c r="I418" s="32">
        <f>I404+I417</f>
        <v>95</v>
      </c>
      <c r="J418" s="32">
        <f>J404+J417</f>
        <v>648</v>
      </c>
      <c r="K418" s="32"/>
      <c r="L418" s="32">
        <f>L404+L417</f>
        <v>92.06</v>
      </c>
    </row>
    <row r="419" spans="1:12" ht="15">
      <c r="A419" s="20">
        <v>4</v>
      </c>
      <c r="B419" s="21">
        <v>3</v>
      </c>
      <c r="C419" s="22" t="s">
        <v>20</v>
      </c>
      <c r="D419" s="5" t="s">
        <v>21</v>
      </c>
      <c r="E419" s="39" t="s">
        <v>80</v>
      </c>
      <c r="F419" s="40">
        <v>150</v>
      </c>
      <c r="G419" s="40">
        <v>23</v>
      </c>
      <c r="H419" s="40">
        <v>10</v>
      </c>
      <c r="I419" s="40">
        <v>33</v>
      </c>
      <c r="J419" s="40">
        <v>315</v>
      </c>
      <c r="K419" s="41">
        <v>230</v>
      </c>
      <c r="L419" s="40">
        <v>42.67</v>
      </c>
    </row>
    <row r="420" spans="1:12" ht="15">
      <c r="A420" s="23"/>
      <c r="B420" s="15"/>
      <c r="C420" s="11"/>
      <c r="D420" s="6"/>
      <c r="E420" s="56" t="s">
        <v>51</v>
      </c>
      <c r="F420" s="76">
        <v>17</v>
      </c>
      <c r="G420" s="76">
        <v>2</v>
      </c>
      <c r="H420" s="76">
        <v>4</v>
      </c>
      <c r="I420" s="77">
        <v>1</v>
      </c>
      <c r="J420" s="43">
        <v>50</v>
      </c>
      <c r="K420" s="44">
        <v>1</v>
      </c>
      <c r="L420" s="52">
        <v>9</v>
      </c>
    </row>
    <row r="421" spans="1:12" ht="15">
      <c r="A421" s="23"/>
      <c r="B421" s="15"/>
      <c r="C421" s="11"/>
      <c r="D421" s="7" t="s">
        <v>22</v>
      </c>
      <c r="E421" s="56" t="s">
        <v>81</v>
      </c>
      <c r="F421" s="76">
        <v>200</v>
      </c>
      <c r="G421" s="76">
        <v>1</v>
      </c>
      <c r="H421" s="76">
        <v>0</v>
      </c>
      <c r="I421" s="77">
        <v>24</v>
      </c>
      <c r="J421" s="43">
        <v>98</v>
      </c>
      <c r="K421" s="44">
        <v>113</v>
      </c>
      <c r="L421" s="43">
        <v>2.17</v>
      </c>
    </row>
    <row r="422" spans="1:12" ht="15.75" customHeight="1">
      <c r="A422" s="23"/>
      <c r="B422" s="15"/>
      <c r="C422" s="11"/>
      <c r="D422" s="7" t="s">
        <v>23</v>
      </c>
      <c r="E422" s="42" t="s">
        <v>55</v>
      </c>
      <c r="F422" s="43">
        <v>35</v>
      </c>
      <c r="G422" s="43">
        <v>3</v>
      </c>
      <c r="H422" s="43">
        <v>1</v>
      </c>
      <c r="I422" s="43">
        <v>17</v>
      </c>
      <c r="J422" s="43">
        <v>92</v>
      </c>
      <c r="K422" s="44">
        <v>119</v>
      </c>
      <c r="L422" s="52">
        <v>4.3</v>
      </c>
    </row>
    <row r="423" spans="1:12" ht="15">
      <c r="A423" s="23"/>
      <c r="B423" s="15"/>
      <c r="C423" s="11"/>
      <c r="D423" s="7" t="s">
        <v>24</v>
      </c>
      <c r="E423" s="56" t="s">
        <v>44</v>
      </c>
      <c r="F423" s="76">
        <v>100</v>
      </c>
      <c r="G423" s="76">
        <v>1</v>
      </c>
      <c r="H423" s="76">
        <v>1</v>
      </c>
      <c r="I423" s="77">
        <v>15</v>
      </c>
      <c r="J423" s="43">
        <v>72</v>
      </c>
      <c r="K423" s="44"/>
      <c r="L423" s="52">
        <v>24.5</v>
      </c>
    </row>
    <row r="424" spans="1:12" ht="15">
      <c r="A424" s="23"/>
      <c r="B424" s="15"/>
      <c r="C424" s="11"/>
      <c r="D424" s="7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3"/>
      <c r="B426" s="15"/>
      <c r="C426" s="11"/>
      <c r="D426" s="6"/>
      <c r="E426" s="42"/>
      <c r="F426" s="43"/>
      <c r="G426" s="43"/>
      <c r="H426" s="43"/>
      <c r="I426" s="43"/>
      <c r="J426" s="43"/>
      <c r="K426" s="44"/>
      <c r="L426" s="43"/>
    </row>
    <row r="427" spans="1:12" ht="15">
      <c r="A427" s="24"/>
      <c r="B427" s="17"/>
      <c r="C427" s="8"/>
      <c r="D427" s="18" t="s">
        <v>33</v>
      </c>
      <c r="E427" s="9"/>
      <c r="F427" s="19">
        <f>SUM(F419:F426)</f>
        <v>502</v>
      </c>
      <c r="G427" s="19">
        <f>SUM(G419:G426)</f>
        <v>30</v>
      </c>
      <c r="H427" s="19">
        <f>SUM(H419:H426)</f>
        <v>16</v>
      </c>
      <c r="I427" s="19">
        <f>SUM(I419:I426)</f>
        <v>90</v>
      </c>
      <c r="J427" s="19">
        <f>SUM(J419:J426)</f>
        <v>627</v>
      </c>
      <c r="K427" s="25"/>
      <c r="L427" s="19">
        <f>SUM(L419:L426)</f>
        <v>82.64</v>
      </c>
    </row>
    <row r="428" spans="1:12" ht="15">
      <c r="A428" s="26">
        <v>4</v>
      </c>
      <c r="B428" s="13">
        <f>B419</f>
        <v>3</v>
      </c>
      <c r="C428" s="10" t="s">
        <v>25</v>
      </c>
      <c r="D428" s="7" t="s">
        <v>26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27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28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29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30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31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 t="s">
        <v>32</v>
      </c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7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3"/>
      <c r="B439" s="15"/>
      <c r="C439" s="11"/>
      <c r="D439" s="6"/>
      <c r="E439" s="42"/>
      <c r="F439" s="43"/>
      <c r="G439" s="43"/>
      <c r="H439" s="43"/>
      <c r="I439" s="43"/>
      <c r="J439" s="43"/>
      <c r="K439" s="44"/>
      <c r="L439" s="43"/>
    </row>
    <row r="440" spans="1:12" ht="15">
      <c r="A440" s="24"/>
      <c r="B440" s="17"/>
      <c r="C440" s="8"/>
      <c r="D440" s="18" t="s">
        <v>33</v>
      </c>
      <c r="E440" s="9"/>
      <c r="F440" s="19">
        <f>SUM(F428:F439)</f>
        <v>0</v>
      </c>
      <c r="G440" s="19">
        <f>SUM(G428:G439)</f>
        <v>0</v>
      </c>
      <c r="H440" s="19">
        <f>SUM(H428:H439)</f>
        <v>0</v>
      </c>
      <c r="I440" s="19">
        <f>SUM(I428:I439)</f>
        <v>0</v>
      </c>
      <c r="J440" s="19">
        <f>SUM(J428:J439)</f>
        <v>0</v>
      </c>
      <c r="K440" s="25"/>
      <c r="L440" s="19">
        <f>SUM(L428:L439)</f>
        <v>0</v>
      </c>
    </row>
    <row r="441" spans="1:12" ht="15.75" thickBot="1">
      <c r="A441" s="29">
        <f>A419</f>
        <v>4</v>
      </c>
      <c r="B441" s="30">
        <f>B419</f>
        <v>3</v>
      </c>
      <c r="C441" s="86" t="s">
        <v>4</v>
      </c>
      <c r="D441" s="87"/>
      <c r="E441" s="31"/>
      <c r="F441" s="32">
        <f>F427+F440</f>
        <v>502</v>
      </c>
      <c r="G441" s="32">
        <f>G427+G440</f>
        <v>30</v>
      </c>
      <c r="H441" s="32">
        <f>H427+H440</f>
        <v>16</v>
      </c>
      <c r="I441" s="32">
        <f>I427+I440</f>
        <v>90</v>
      </c>
      <c r="J441" s="32">
        <f>J427+J440</f>
        <v>627</v>
      </c>
      <c r="K441" s="32"/>
      <c r="L441" s="32">
        <f>L427+L440</f>
        <v>82.64</v>
      </c>
    </row>
    <row r="442" spans="1:12" ht="15">
      <c r="A442" s="20">
        <v>4</v>
      </c>
      <c r="B442" s="21">
        <v>4</v>
      </c>
      <c r="C442" s="22" t="s">
        <v>20</v>
      </c>
      <c r="D442" s="5" t="s">
        <v>21</v>
      </c>
      <c r="E442" s="39" t="s">
        <v>82</v>
      </c>
      <c r="F442" s="39">
        <v>90</v>
      </c>
      <c r="G442" s="39">
        <v>18</v>
      </c>
      <c r="H442" s="39">
        <v>4</v>
      </c>
      <c r="I442" s="39">
        <v>3</v>
      </c>
      <c r="J442" s="39">
        <v>116</v>
      </c>
      <c r="K442" s="79">
        <v>146</v>
      </c>
      <c r="L442" s="40">
        <v>39.42</v>
      </c>
    </row>
    <row r="443" spans="1:12" ht="15">
      <c r="A443" s="23"/>
      <c r="B443" s="15"/>
      <c r="C443" s="11"/>
      <c r="D443" s="6" t="s">
        <v>29</v>
      </c>
      <c r="E443" s="56" t="s">
        <v>83</v>
      </c>
      <c r="F443" s="81">
        <v>150</v>
      </c>
      <c r="G443" s="81">
        <v>3</v>
      </c>
      <c r="H443" s="81">
        <v>5</v>
      </c>
      <c r="I443" s="82">
        <v>18</v>
      </c>
      <c r="J443" s="42">
        <v>123</v>
      </c>
      <c r="K443" s="80">
        <v>52</v>
      </c>
      <c r="L443" s="43">
        <v>5.05</v>
      </c>
    </row>
    <row r="444" spans="1:12" ht="15">
      <c r="A444" s="23"/>
      <c r="B444" s="15"/>
      <c r="C444" s="11"/>
      <c r="D444" s="7" t="s">
        <v>22</v>
      </c>
      <c r="E444" s="42" t="s">
        <v>84</v>
      </c>
      <c r="F444" s="42">
        <v>200</v>
      </c>
      <c r="G444" s="42">
        <v>1</v>
      </c>
      <c r="H444" s="42">
        <v>1</v>
      </c>
      <c r="I444" s="42">
        <v>12</v>
      </c>
      <c r="J444" s="42">
        <v>60</v>
      </c>
      <c r="K444" s="80">
        <v>102</v>
      </c>
      <c r="L444" s="52">
        <v>6.6</v>
      </c>
    </row>
    <row r="445" spans="1:12" ht="15">
      <c r="A445" s="23"/>
      <c r="B445" s="15"/>
      <c r="C445" s="11"/>
      <c r="D445" s="7" t="s">
        <v>23</v>
      </c>
      <c r="E445" s="42" t="s">
        <v>46</v>
      </c>
      <c r="F445" s="42">
        <v>35</v>
      </c>
      <c r="G445" s="42">
        <v>3</v>
      </c>
      <c r="H445" s="42">
        <v>1</v>
      </c>
      <c r="I445" s="42">
        <v>17</v>
      </c>
      <c r="J445" s="42">
        <v>83</v>
      </c>
      <c r="K445" s="80">
        <v>119</v>
      </c>
      <c r="L445" s="43">
        <v>2.2400000000000002</v>
      </c>
    </row>
    <row r="446" spans="1:12" ht="15">
      <c r="A446" s="23"/>
      <c r="B446" s="15"/>
      <c r="C446" s="11"/>
      <c r="D446" s="7" t="s">
        <v>23</v>
      </c>
      <c r="E446" s="42" t="s">
        <v>47</v>
      </c>
      <c r="F446" s="42">
        <v>30</v>
      </c>
      <c r="G446" s="42">
        <v>2</v>
      </c>
      <c r="H446" s="42">
        <v>1</v>
      </c>
      <c r="I446" s="42">
        <v>12</v>
      </c>
      <c r="J446" s="42">
        <v>60</v>
      </c>
      <c r="K446" s="80">
        <v>120</v>
      </c>
      <c r="L446" s="52">
        <v>1.8</v>
      </c>
    </row>
    <row r="447" spans="1:12" ht="15">
      <c r="A447" s="23"/>
      <c r="B447" s="15"/>
      <c r="C447" s="11"/>
      <c r="D447" s="7"/>
      <c r="E447" s="42" t="s">
        <v>63</v>
      </c>
      <c r="F447" s="42">
        <v>15</v>
      </c>
      <c r="G447" s="42">
        <v>4</v>
      </c>
      <c r="H447" s="42">
        <v>4</v>
      </c>
      <c r="I447" s="42">
        <v>0</v>
      </c>
      <c r="J447" s="42">
        <v>56</v>
      </c>
      <c r="K447" s="80">
        <v>1</v>
      </c>
      <c r="L447" s="52">
        <v>10.5</v>
      </c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7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3"/>
      <c r="B451" s="15"/>
      <c r="C451" s="11"/>
      <c r="D451" s="6"/>
      <c r="E451" s="42"/>
      <c r="F451" s="43"/>
      <c r="G451" s="43"/>
      <c r="H451" s="43"/>
      <c r="I451" s="43"/>
      <c r="J451" s="43"/>
      <c r="K451" s="44"/>
      <c r="L451" s="43"/>
    </row>
    <row r="452" spans="1:12" ht="15">
      <c r="A452" s="24"/>
      <c r="B452" s="17"/>
      <c r="C452" s="8"/>
      <c r="D452" s="18" t="s">
        <v>33</v>
      </c>
      <c r="E452" s="9"/>
      <c r="F452" s="19">
        <f>SUM(F442:F451)</f>
        <v>520</v>
      </c>
      <c r="G452" s="19">
        <f>SUM(G442:G451)</f>
        <v>31</v>
      </c>
      <c r="H452" s="19">
        <f>SUM(H442:H451)</f>
        <v>16</v>
      </c>
      <c r="I452" s="19">
        <f>SUM(I442:I451)</f>
        <v>62</v>
      </c>
      <c r="J452" s="19">
        <f>SUM(J442:J451)</f>
        <v>498</v>
      </c>
      <c r="K452" s="25"/>
      <c r="L452" s="59">
        <f>SUM(L442:L451)</f>
        <v>65.61</v>
      </c>
    </row>
    <row r="453" spans="1:12" ht="15">
      <c r="A453" s="26">
        <v>4</v>
      </c>
      <c r="B453" s="13">
        <f>B442</f>
        <v>4</v>
      </c>
      <c r="C453" s="10" t="s">
        <v>25</v>
      </c>
      <c r="D453" s="7" t="s">
        <v>26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27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28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29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30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31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 t="s">
        <v>32</v>
      </c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7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3"/>
      <c r="B464" s="15"/>
      <c r="C464" s="11"/>
      <c r="D464" s="6"/>
      <c r="E464" s="42"/>
      <c r="F464" s="43"/>
      <c r="G464" s="43"/>
      <c r="H464" s="43"/>
      <c r="I464" s="43"/>
      <c r="J464" s="43"/>
      <c r="K464" s="44"/>
      <c r="L464" s="43"/>
    </row>
    <row r="465" spans="1:12" ht="15">
      <c r="A465" s="24"/>
      <c r="B465" s="17"/>
      <c r="C465" s="8"/>
      <c r="D465" s="18" t="s">
        <v>33</v>
      </c>
      <c r="E465" s="9"/>
      <c r="F465" s="19">
        <f>SUM(F453:F464)</f>
        <v>0</v>
      </c>
      <c r="G465" s="19">
        <f>SUM(G453:G464)</f>
        <v>0</v>
      </c>
      <c r="H465" s="19">
        <f>SUM(H453:H464)</f>
        <v>0</v>
      </c>
      <c r="I465" s="19">
        <f>SUM(I453:I464)</f>
        <v>0</v>
      </c>
      <c r="J465" s="19">
        <f>SUM(J453:J464)</f>
        <v>0</v>
      </c>
      <c r="K465" s="25"/>
      <c r="L465" s="19">
        <f>SUM(L453:L464)</f>
        <v>0</v>
      </c>
    </row>
    <row r="466" spans="1:12" ht="15.75" thickBot="1">
      <c r="A466" s="29">
        <f>A442</f>
        <v>4</v>
      </c>
      <c r="B466" s="30">
        <f>B442</f>
        <v>4</v>
      </c>
      <c r="C466" s="86" t="s">
        <v>4</v>
      </c>
      <c r="D466" s="87"/>
      <c r="E466" s="31"/>
      <c r="F466" s="32">
        <f>F452+F465</f>
        <v>520</v>
      </c>
      <c r="G466" s="32">
        <f>G452+G465</f>
        <v>31</v>
      </c>
      <c r="H466" s="32">
        <f>H452+H465</f>
        <v>16</v>
      </c>
      <c r="I466" s="32">
        <f>I452+I465</f>
        <v>62</v>
      </c>
      <c r="J466" s="32">
        <f>J452+J465</f>
        <v>498</v>
      </c>
      <c r="K466" s="32"/>
      <c r="L466" s="32">
        <f>L452+L465</f>
        <v>65.61</v>
      </c>
    </row>
    <row r="467" spans="1:12" ht="15">
      <c r="A467" s="20">
        <v>4</v>
      </c>
      <c r="B467" s="21">
        <v>5</v>
      </c>
      <c r="C467" s="22" t="s">
        <v>20</v>
      </c>
      <c r="D467" s="5" t="s">
        <v>21</v>
      </c>
      <c r="E467" s="53" t="s">
        <v>52</v>
      </c>
      <c r="F467" s="74">
        <v>150</v>
      </c>
      <c r="G467" s="74">
        <v>16</v>
      </c>
      <c r="H467" s="74">
        <v>16</v>
      </c>
      <c r="I467" s="75">
        <v>3</v>
      </c>
      <c r="J467" s="40">
        <v>220</v>
      </c>
      <c r="K467" s="41">
        <v>66</v>
      </c>
      <c r="L467" s="40">
        <v>30.88</v>
      </c>
    </row>
    <row r="468" spans="1:12" ht="15">
      <c r="A468" s="23"/>
      <c r="B468" s="15"/>
      <c r="C468" s="11"/>
      <c r="D468" s="7" t="s">
        <v>30</v>
      </c>
      <c r="E468" s="42" t="s">
        <v>59</v>
      </c>
      <c r="F468" s="43">
        <v>200</v>
      </c>
      <c r="G468" s="43">
        <v>1</v>
      </c>
      <c r="H468" s="43">
        <v>0</v>
      </c>
      <c r="I468" s="43">
        <v>20</v>
      </c>
      <c r="J468" s="43">
        <v>92</v>
      </c>
      <c r="K468" s="44"/>
      <c r="L468" s="52">
        <v>9.8000000000000007</v>
      </c>
    </row>
    <row r="469" spans="1:12" ht="15">
      <c r="A469" s="23"/>
      <c r="B469" s="15"/>
      <c r="C469" s="11"/>
      <c r="D469" s="7" t="s">
        <v>23</v>
      </c>
      <c r="E469" s="42" t="s">
        <v>55</v>
      </c>
      <c r="F469" s="43">
        <v>35</v>
      </c>
      <c r="G469" s="43">
        <v>3</v>
      </c>
      <c r="H469" s="43">
        <v>1</v>
      </c>
      <c r="I469" s="43">
        <v>18</v>
      </c>
      <c r="J469" s="43">
        <v>92</v>
      </c>
      <c r="K469" s="44">
        <v>1</v>
      </c>
      <c r="L469" s="52">
        <v>4.3</v>
      </c>
    </row>
    <row r="470" spans="1:12" ht="15">
      <c r="A470" s="23"/>
      <c r="B470" s="15"/>
      <c r="C470" s="11"/>
      <c r="D470" s="7" t="s">
        <v>24</v>
      </c>
      <c r="E470" s="56" t="s">
        <v>44</v>
      </c>
      <c r="F470" s="76">
        <v>150</v>
      </c>
      <c r="G470" s="76">
        <v>1</v>
      </c>
      <c r="H470" s="76">
        <v>1</v>
      </c>
      <c r="I470" s="77">
        <v>15</v>
      </c>
      <c r="J470" s="43">
        <v>72</v>
      </c>
      <c r="K470" s="44"/>
      <c r="L470" s="52">
        <v>24.9</v>
      </c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SUM(F467:F474)</f>
        <v>535</v>
      </c>
      <c r="G475" s="19">
        <f>SUM(G467:G474)</f>
        <v>21</v>
      </c>
      <c r="H475" s="19">
        <f>SUM(H467:H474)</f>
        <v>18</v>
      </c>
      <c r="I475" s="19">
        <f>SUM(I467:I474)</f>
        <v>56</v>
      </c>
      <c r="J475" s="19">
        <f>SUM(J467:J474)</f>
        <v>476</v>
      </c>
      <c r="K475" s="25"/>
      <c r="L475" s="19">
        <f>SUM(L467:L474)</f>
        <v>69.88</v>
      </c>
    </row>
    <row r="476" spans="1:12" ht="15">
      <c r="A476" s="26">
        <v>4</v>
      </c>
      <c r="B476" s="13">
        <f>B467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>SUM(H476:H487)</f>
        <v>0</v>
      </c>
      <c r="I488" s="19">
        <f>SUM(I476:I487)</f>
        <v>0</v>
      </c>
      <c r="J488" s="19">
        <f>SUM(J476:J487)</f>
        <v>0</v>
      </c>
      <c r="K488" s="25"/>
      <c r="L488" s="19">
        <f>SUM(L476:L487)</f>
        <v>0</v>
      </c>
    </row>
    <row r="489" spans="1:12" ht="15.75" thickBot="1">
      <c r="A489" s="29">
        <f>A467</f>
        <v>4</v>
      </c>
      <c r="B489" s="30">
        <f>B467</f>
        <v>5</v>
      </c>
      <c r="C489" s="86" t="s">
        <v>4</v>
      </c>
      <c r="D489" s="87"/>
      <c r="E489" s="31"/>
      <c r="F489" s="32">
        <f>F475+F488</f>
        <v>535</v>
      </c>
      <c r="G489" s="32">
        <f>G475+G488</f>
        <v>21</v>
      </c>
      <c r="H489" s="32">
        <f>H475+H488</f>
        <v>18</v>
      </c>
      <c r="I489" s="32">
        <f>I475+I488</f>
        <v>56</v>
      </c>
      <c r="J489" s="32">
        <f>J475+J488</f>
        <v>476</v>
      </c>
      <c r="K489" s="32"/>
      <c r="L489" s="32">
        <f>L475+L488</f>
        <v>69.88</v>
      </c>
    </row>
    <row r="490" spans="1:12" ht="13.5" thickBot="1">
      <c r="A490" s="27"/>
      <c r="B490" s="28"/>
      <c r="C490" s="85" t="s">
        <v>5</v>
      </c>
      <c r="D490" s="85"/>
      <c r="E490" s="85"/>
      <c r="F490" s="34">
        <f>(F29+F53+F77+F100+F125+F149+F175+F199+F223+F246+F270+F295+F318+F343+F367+F392+F418+F441+F466+F489)/(IF(F29=0,0,1)+IF(F53=0,0,1)+IF(F77=0,0,1)+IF(F100=0,0,1)+IF(F125=0,0,1)+IF(F149=0,0,1)+IF(F175=0,0,1)+IF(F199=0,0,1)+IF(F223=0,0,1)+IF(F246=0,0,1)+IF(F270=0,0,1)+IF(F295=0,0,1)+IF(F318=0,0,1)+IF(F343=0,0,1)+IF(F367=0,0,1)+IF(F392=0,0,1)+IF(F418=0,0,1)+IF(F441=0,0,1)+IF(F466=0,0,1)+IF(F489=0,0,1))</f>
        <v>562.9</v>
      </c>
      <c r="G490" s="34">
        <f>(G29+G53+G77+G100+G125+G149+G175+G199+G223+G246+G270+G295+G318+G343+G367+G392+G418+G441+G466+G489)/(IF(G29=0,0,1)+IF(G53=0,0,1)+IF(G77=0,0,1)+IF(G100=0,0,1)+IF(G125=0,0,1)+IF(G149=0,0,1)+IF(G175=0,0,1)+IF(G199=0,0,1)+IF(G223=0,0,1)+IF(G246=0,0,1)+IF(G270=0,0,1)+IF(G295=0,0,1)+IF(G318=0,0,1)+IF(G343=0,0,1)+IF(G367=0,0,1)+IF(G392=0,0,1)+IF(G418=0,0,1)+IF(G441=0,0,1)+IF(G466=0,0,1)+IF(G489=0,0,1))</f>
        <v>36.549999999999997</v>
      </c>
      <c r="H490" s="34">
        <f>(H29+H53+H77+H100+H125+H149+H175+H199+H223+H246+H270+H295+H318+H343+H367+H392+H418+H441+H466+H489)/(IF(H29=0,0,1)+IF(H53=0,0,1)+IF(H77=0,0,1)+IF(H100=0,0,1)+IF(H125=0,0,1)+IF(H149=0,0,1)+IF(H175=0,0,1)+IF(H199=0,0,1)+IF(H223=0,0,1)+IF(H246=0,0,1)+IF(H270=0,0,1)+IF(H295=0,0,1)+IF(H318=0,0,1)+IF(H343=0,0,1)+IF(H367=0,0,1)+IF(H392=0,0,1)+IF(H418=0,0,1)+IF(H441=0,0,1)+IF(H466=0,0,1)+IF(H489=0,0,1))</f>
        <v>29.3</v>
      </c>
      <c r="I490" s="34">
        <f>(I29+I53+I77+I100+I125+I149+I175+I199+I223+I246+I270+I295+I318+I343+I367+I392+I418+I441+I466+I489)/(IF(I29=0,0,1)+IF(I53=0,0,1)+IF(I77=0,0,1)+IF(I100=0,0,1)+IF(I125=0,0,1)+IF(I149=0,0,1)+IF(I175=0,0,1)+IF(I199=0,0,1)+IF(I223=0,0,1)+IF(I246=0,0,1)+IF(I270=0,0,1)+IF(I295=0,0,1)+IF(I318=0,0,1)+IF(I343=0,0,1)+IF(I367=0,0,1)+IF(I392=0,0,1)+IF(I418=0,0,1)+IF(I441=0,0,1)+IF(I466=0,0,1)+IF(I489=0,0,1))</f>
        <v>71.736500000000007</v>
      </c>
      <c r="J490" s="34">
        <f>(J29+J53+J77+J100+J125+J149+J175+J199+J223+J246+J270+J295+J318+J343+J367+J392+J418+J441+J466+J489)/(IF(J29=0,0,1)+IF(J53=0,0,1)+IF(J77=0,0,1)+IF(J100=0,0,1)+IF(J125=0,0,1)+IF(J149=0,0,1)+IF(J175=0,0,1)+IF(J199=0,0,1)+IF(J223=0,0,1)+IF(J246=0,0,1)+IF(J270=0,0,1)+IF(J295=0,0,1)+IF(J318=0,0,1)+IF(J343=0,0,1)+IF(J367=0,0,1)+IF(J392=0,0,1)+IF(J418=0,0,1)+IF(J441=0,0,1)+IF(J466=0,0,1)+IF(J489=0,0,1))</f>
        <v>567.4</v>
      </c>
      <c r="K490" s="34" t="s">
        <v>39</v>
      </c>
      <c r="L490" s="34">
        <f>(L29+L53+L77+L100+L125+L149+L175+L199+L223+L246+L270+L295+L318+L343+L367+L392+L418+L441+L466+L489)/(IF(L29=0,0,1)+IF(L53=0,0,1)+IF(L77=0,0,1)+IF(L100=0,0,1)+IF(L125=0,0,1)+IF(L149=0,0,1)+IF(L175=0,0,1)+IF(L199=0,0,1)+IF(L223=0,0,1)+IF(L246=0,0,1)+IF(L270=0,0,1)+IF(L295=0,0,1)+IF(L318=0,0,1)+IF(L343=0,0,1)+IF(L367=0,0,1)+IF(L392=0,0,1)+IF(L418=0,0,1)+IF(L441=0,0,1)+IF(L466=0,0,1)+IF(L489=0,0,1))</f>
        <v>72.245499999999993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6:D246"/>
    <mergeCell ref="C149:D149"/>
    <mergeCell ref="C175:D175"/>
    <mergeCell ref="C199:D199"/>
    <mergeCell ref="C223:D223"/>
    <mergeCell ref="C270:D270"/>
    <mergeCell ref="C295:D295"/>
    <mergeCell ref="C318:D318"/>
    <mergeCell ref="C343:D343"/>
    <mergeCell ref="C367:D367"/>
    <mergeCell ref="C392:D392"/>
    <mergeCell ref="C418:D418"/>
    <mergeCell ref="C441:D441"/>
    <mergeCell ref="C466:D466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2024-11-30T11:52:21Z</dcterms:modified>
</cp:coreProperties>
</file>